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esktop\"/>
    </mc:Choice>
  </mc:AlternateContent>
  <bookViews>
    <workbookView xWindow="0" yWindow="0" windowWidth="19200" windowHeight="8010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R34" i="1" l="1"/>
  <c r="R28" i="1"/>
  <c r="R15" i="1"/>
  <c r="R9" i="1"/>
  <c r="C5" i="1"/>
  <c r="T194" i="1" s="1"/>
  <c r="F6" i="1"/>
  <c r="C1" i="1"/>
  <c r="T190" i="1" s="1"/>
  <c r="B1" i="1"/>
  <c r="G1" i="1" s="1"/>
  <c r="T193" i="1"/>
  <c r="T174" i="1"/>
  <c r="T154" i="1"/>
  <c r="T136" i="1"/>
  <c r="T118" i="1"/>
  <c r="T100" i="1"/>
  <c r="T81" i="1"/>
  <c r="T62" i="1"/>
  <c r="T42" i="1"/>
  <c r="T23" i="1"/>
  <c r="T4" i="1"/>
  <c r="P193" i="1"/>
  <c r="P174" i="1"/>
  <c r="P154" i="1"/>
  <c r="P136" i="1"/>
  <c r="P118" i="1"/>
  <c r="P100" i="1"/>
  <c r="P81" i="1"/>
  <c r="P62" i="1"/>
  <c r="P42" i="1"/>
  <c r="P23" i="1"/>
  <c r="P4" i="1"/>
  <c r="K193" i="1"/>
  <c r="K174" i="1"/>
  <c r="K154" i="1"/>
  <c r="K136" i="1"/>
  <c r="K118" i="1"/>
  <c r="K100" i="1"/>
  <c r="K81" i="1"/>
  <c r="K62" i="1"/>
  <c r="K61" i="1"/>
  <c r="K42" i="1"/>
  <c r="K23" i="1"/>
  <c r="K4" i="1"/>
  <c r="H193" i="1"/>
  <c r="H174" i="1"/>
  <c r="H154" i="1"/>
  <c r="H136" i="1"/>
  <c r="H118" i="1"/>
  <c r="H100" i="1"/>
  <c r="H81" i="1"/>
  <c r="H62" i="1"/>
  <c r="H42" i="1"/>
  <c r="H23" i="1"/>
  <c r="H4" i="1"/>
  <c r="C193" i="1"/>
  <c r="C174" i="1"/>
  <c r="C154" i="1"/>
  <c r="C136" i="1"/>
  <c r="C118" i="1"/>
  <c r="C100" i="1"/>
  <c r="C81" i="1"/>
  <c r="C62" i="1"/>
  <c r="C42" i="1"/>
  <c r="C23" i="1"/>
  <c r="C4" i="1"/>
  <c r="R204" i="1"/>
  <c r="N204" i="1"/>
  <c r="I204" i="1"/>
  <c r="F204" i="1"/>
  <c r="A204" i="1"/>
  <c r="R198" i="1"/>
  <c r="N198" i="1"/>
  <c r="I198" i="1"/>
  <c r="F198" i="1"/>
  <c r="A198" i="1"/>
  <c r="R185" i="1"/>
  <c r="N185" i="1"/>
  <c r="I185" i="1"/>
  <c r="F185" i="1"/>
  <c r="A185" i="1"/>
  <c r="R179" i="1"/>
  <c r="N179" i="1"/>
  <c r="I179" i="1"/>
  <c r="F179" i="1"/>
  <c r="A179" i="1"/>
  <c r="R6" i="1"/>
  <c r="N6" i="1"/>
  <c r="I6" i="1"/>
  <c r="T191" i="1"/>
  <c r="P191" i="1"/>
  <c r="K191" i="1"/>
  <c r="H191" i="1"/>
  <c r="C191" i="1"/>
  <c r="T172" i="1"/>
  <c r="P172" i="1"/>
  <c r="K172" i="1"/>
  <c r="H172" i="1"/>
  <c r="C172" i="1"/>
  <c r="R195" i="1"/>
  <c r="N195" i="1"/>
  <c r="I195" i="1"/>
  <c r="F195" i="1"/>
  <c r="A195" i="1"/>
  <c r="R176" i="1"/>
  <c r="N176" i="1"/>
  <c r="I176" i="1"/>
  <c r="F176" i="1"/>
  <c r="A176" i="1"/>
  <c r="T192" i="1"/>
  <c r="P192" i="1"/>
  <c r="K192" i="1"/>
  <c r="H192" i="1"/>
  <c r="C192" i="1"/>
  <c r="T173" i="1"/>
  <c r="P173" i="1"/>
  <c r="K173" i="1"/>
  <c r="H173" i="1"/>
  <c r="C173" i="1"/>
  <c r="R156" i="1"/>
  <c r="N156" i="1"/>
  <c r="I156" i="1"/>
  <c r="F156" i="1"/>
  <c r="A156" i="1"/>
  <c r="R138" i="1"/>
  <c r="N138" i="1"/>
  <c r="I138" i="1"/>
  <c r="F138" i="1"/>
  <c r="A138" i="1"/>
  <c r="R120" i="1"/>
  <c r="N120" i="1"/>
  <c r="I120" i="1"/>
  <c r="F120" i="1"/>
  <c r="A120" i="1"/>
  <c r="R102" i="1"/>
  <c r="N102" i="1"/>
  <c r="I102" i="1"/>
  <c r="F102" i="1"/>
  <c r="A102" i="1"/>
  <c r="R83" i="1"/>
  <c r="N83" i="1"/>
  <c r="I83" i="1"/>
  <c r="F83" i="1"/>
  <c r="A83" i="1"/>
  <c r="R64" i="1"/>
  <c r="N64" i="1"/>
  <c r="I64" i="1"/>
  <c r="F64" i="1"/>
  <c r="A64" i="1"/>
  <c r="R44" i="1"/>
  <c r="N44" i="1"/>
  <c r="I44" i="1"/>
  <c r="F44" i="1"/>
  <c r="A44" i="1"/>
  <c r="R25" i="1"/>
  <c r="N25" i="1"/>
  <c r="I25" i="1"/>
  <c r="F25" i="1"/>
  <c r="A25" i="1"/>
  <c r="T153" i="1"/>
  <c r="P153" i="1"/>
  <c r="K153" i="1"/>
  <c r="H153" i="1"/>
  <c r="C153" i="1"/>
  <c r="C135" i="1"/>
  <c r="H135" i="1"/>
  <c r="K135" i="1"/>
  <c r="P135" i="1"/>
  <c r="T135" i="1"/>
  <c r="T117" i="1"/>
  <c r="P117" i="1"/>
  <c r="K117" i="1"/>
  <c r="H117" i="1"/>
  <c r="C117" i="1"/>
  <c r="C99" i="1"/>
  <c r="H99" i="1"/>
  <c r="K99" i="1"/>
  <c r="P99" i="1"/>
  <c r="T99" i="1"/>
  <c r="T80" i="1"/>
  <c r="P80" i="1"/>
  <c r="K80" i="1"/>
  <c r="H80" i="1"/>
  <c r="C80" i="1"/>
  <c r="C61" i="1"/>
  <c r="H61" i="1"/>
  <c r="P61" i="1"/>
  <c r="T61" i="1"/>
  <c r="T41" i="1"/>
  <c r="P41" i="1"/>
  <c r="K41" i="1"/>
  <c r="H41" i="1"/>
  <c r="C41" i="1"/>
  <c r="C22" i="1"/>
  <c r="H22" i="1"/>
  <c r="K22" i="1"/>
  <c r="P22" i="1"/>
  <c r="T22" i="1"/>
  <c r="T3" i="1"/>
  <c r="P3" i="1"/>
  <c r="K3" i="1"/>
  <c r="H3" i="1"/>
  <c r="C3" i="1"/>
  <c r="C21" i="1"/>
  <c r="H21" i="1"/>
  <c r="K21" i="1"/>
  <c r="P21" i="1"/>
  <c r="T21" i="1"/>
  <c r="C40" i="1"/>
  <c r="H40" i="1"/>
  <c r="K40" i="1"/>
  <c r="T40" i="1"/>
  <c r="P40" i="1"/>
  <c r="C60" i="1"/>
  <c r="H60" i="1"/>
  <c r="K60" i="1"/>
  <c r="P60" i="1"/>
  <c r="T60" i="1"/>
  <c r="R165" i="1"/>
  <c r="N165" i="1"/>
  <c r="I165" i="1"/>
  <c r="F165" i="1"/>
  <c r="A165" i="1"/>
  <c r="R159" i="1"/>
  <c r="N159" i="1"/>
  <c r="I159" i="1"/>
  <c r="F159" i="1"/>
  <c r="A159" i="1"/>
  <c r="R147" i="1"/>
  <c r="N147" i="1"/>
  <c r="I147" i="1"/>
  <c r="F147" i="1"/>
  <c r="A147" i="1"/>
  <c r="R141" i="1"/>
  <c r="N141" i="1"/>
  <c r="I141" i="1"/>
  <c r="F141" i="1"/>
  <c r="A141" i="1"/>
  <c r="R129" i="1"/>
  <c r="N129" i="1"/>
  <c r="I129" i="1"/>
  <c r="F129" i="1"/>
  <c r="A129" i="1"/>
  <c r="R123" i="1"/>
  <c r="N123" i="1"/>
  <c r="I123" i="1"/>
  <c r="F123" i="1"/>
  <c r="A123" i="1"/>
  <c r="R111" i="1"/>
  <c r="N111" i="1"/>
  <c r="I111" i="1"/>
  <c r="F111" i="1"/>
  <c r="A111" i="1"/>
  <c r="R105" i="1"/>
  <c r="N105" i="1"/>
  <c r="I105" i="1"/>
  <c r="F105" i="1"/>
  <c r="A105" i="1"/>
  <c r="R86" i="1"/>
  <c r="N86" i="1"/>
  <c r="I86" i="1"/>
  <c r="F86" i="1"/>
  <c r="A86" i="1"/>
  <c r="R92" i="1"/>
  <c r="N92" i="1"/>
  <c r="I92" i="1"/>
  <c r="F92" i="1"/>
  <c r="A92" i="1"/>
  <c r="R73" i="1"/>
  <c r="N73" i="1"/>
  <c r="I73" i="1"/>
  <c r="F73" i="1"/>
  <c r="A73" i="1"/>
  <c r="R67" i="1"/>
  <c r="N67" i="1"/>
  <c r="I67" i="1"/>
  <c r="F67" i="1"/>
  <c r="A67" i="1"/>
  <c r="N47" i="1"/>
  <c r="I47" i="1"/>
  <c r="R53" i="1"/>
  <c r="R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T152" i="1"/>
  <c r="P152" i="1"/>
  <c r="K152" i="1"/>
  <c r="H152" i="1"/>
  <c r="C152" i="1"/>
  <c r="C134" i="1"/>
  <c r="H134" i="1"/>
  <c r="K134" i="1"/>
  <c r="P134" i="1"/>
  <c r="T134" i="1"/>
  <c r="T116" i="1"/>
  <c r="P116" i="1"/>
  <c r="K116" i="1"/>
  <c r="H116" i="1"/>
  <c r="C116" i="1"/>
  <c r="T98" i="1"/>
  <c r="P98" i="1"/>
  <c r="K98" i="1"/>
  <c r="H98" i="1"/>
  <c r="C98" i="1"/>
  <c r="T79" i="1"/>
  <c r="P79" i="1"/>
  <c r="K79" i="1"/>
  <c r="H79" i="1"/>
  <c r="C79" i="1"/>
  <c r="T2" i="1"/>
  <c r="P2" i="1"/>
  <c r="K2" i="1"/>
  <c r="H2" i="1"/>
  <c r="C2" i="1"/>
  <c r="A15" i="1"/>
  <c r="A9" i="1"/>
  <c r="H137" i="1"/>
  <c r="G97" i="1"/>
  <c r="O1" i="1"/>
  <c r="P24" i="1"/>
  <c r="K82" i="1"/>
  <c r="C171" i="1"/>
  <c r="T43" i="1"/>
  <c r="P194" i="1"/>
  <c r="C78" i="1"/>
  <c r="C20" i="1"/>
  <c r="P101" i="1"/>
  <c r="K24" i="1"/>
  <c r="K175" i="1"/>
  <c r="C151" i="1"/>
  <c r="H20" i="1"/>
  <c r="C97" i="1"/>
  <c r="K194" i="1"/>
  <c r="P137" i="1"/>
  <c r="C82" i="1"/>
  <c r="T5" i="1"/>
  <c r="P43" i="1"/>
  <c r="P119" i="1"/>
  <c r="B115" i="1"/>
  <c r="C190" i="1"/>
  <c r="T115" i="1"/>
  <c r="H59" i="1"/>
  <c r="K1" i="1"/>
  <c r="C133" i="1"/>
  <c r="P78" i="1"/>
  <c r="K20" i="1"/>
  <c r="O59" i="1"/>
  <c r="O133" i="1"/>
  <c r="B39" i="1"/>
  <c r="O78" i="1"/>
  <c r="S97" i="1"/>
  <c r="B97" i="1"/>
  <c r="S59" i="1"/>
  <c r="J78" i="1"/>
  <c r="O171" i="1"/>
  <c r="S151" i="1"/>
  <c r="B59" i="1"/>
  <c r="B190" i="1"/>
  <c r="B133" i="1"/>
  <c r="S190" i="1"/>
  <c r="G115" i="1"/>
  <c r="S20" i="1"/>
  <c r="S115" i="1"/>
  <c r="S133" i="1"/>
  <c r="G39" i="1"/>
  <c r="G78" i="1"/>
  <c r="S171" i="1"/>
  <c r="S1" i="1"/>
  <c r="O190" i="1"/>
  <c r="J97" i="1"/>
  <c r="G20" i="1"/>
  <c r="J171" i="1"/>
  <c r="J133" i="1"/>
  <c r="G133" i="1"/>
  <c r="O20" i="1"/>
  <c r="J115" i="1"/>
  <c r="G151" i="1"/>
  <c r="G190" i="1"/>
  <c r="O39" i="1"/>
  <c r="B20" i="1"/>
  <c r="S39" i="1"/>
  <c r="S78" i="1"/>
  <c r="G171" i="1"/>
  <c r="J1" i="1"/>
  <c r="O97" i="1"/>
  <c r="G59" i="1"/>
  <c r="J20" i="1"/>
  <c r="B151" i="1"/>
  <c r="J151" i="1"/>
  <c r="O115" i="1"/>
  <c r="O151" i="1"/>
  <c r="J39" i="1"/>
  <c r="J59" i="1"/>
  <c r="B171" i="1"/>
  <c r="J190" i="1"/>
  <c r="T59" i="1"/>
  <c r="H115" i="1"/>
  <c r="K171" i="1"/>
  <c r="C39" i="1"/>
  <c r="P97" i="1"/>
  <c r="K151" i="1"/>
  <c r="P155" i="1"/>
  <c r="P82" i="1"/>
  <c r="T24" i="1"/>
  <c r="K43" i="1"/>
  <c r="H101" i="1"/>
  <c r="T155" i="1"/>
  <c r="P39" i="1"/>
  <c r="T171" i="1"/>
  <c r="T78" i="1"/>
  <c r="C101" i="1"/>
  <c r="T101" i="1"/>
  <c r="C43" i="1"/>
  <c r="K155" i="1"/>
  <c r="H151" i="1"/>
  <c r="K190" i="1"/>
  <c r="C63" i="1"/>
  <c r="P175" i="1"/>
  <c r="K39" i="1"/>
  <c r="T151" i="1"/>
  <c r="P1" i="1"/>
  <c r="H39" i="1"/>
  <c r="C59" i="1"/>
  <c r="K97" i="1"/>
  <c r="T133" i="1"/>
  <c r="P151" i="1"/>
  <c r="H190" i="1"/>
  <c r="P20" i="1"/>
  <c r="T39" i="1"/>
  <c r="K78" i="1"/>
  <c r="C115" i="1"/>
  <c r="H133" i="1"/>
  <c r="P171" i="1"/>
  <c r="C175" i="1"/>
  <c r="C137" i="1"/>
  <c r="K101" i="1"/>
  <c r="K63" i="1"/>
  <c r="C24" i="1"/>
  <c r="H5" i="1"/>
  <c r="H24" i="1"/>
  <c r="P63" i="1"/>
  <c r="T82" i="1"/>
  <c r="K119" i="1"/>
  <c r="C155" i="1"/>
  <c r="H175" i="1"/>
  <c r="T20" i="1"/>
  <c r="H78" i="1"/>
  <c r="K133" i="1"/>
  <c r="P190" i="1"/>
  <c r="P59" i="1"/>
  <c r="K115" i="1"/>
  <c r="H171" i="1"/>
  <c r="T175" i="1"/>
  <c r="T137" i="1"/>
  <c r="T63" i="1"/>
  <c r="K5" i="1"/>
  <c r="H63" i="1"/>
  <c r="T119" i="1"/>
  <c r="C194" i="1"/>
  <c r="T97" i="1"/>
  <c r="T1" i="1"/>
  <c r="P133" i="1"/>
  <c r="H82" i="1"/>
  <c r="H155" i="1"/>
  <c r="P5" i="1"/>
  <c r="C119" i="1"/>
  <c r="K59" i="1"/>
  <c r="H97" i="1"/>
  <c r="H119" i="1"/>
  <c r="H1" i="1"/>
  <c r="H43" i="1"/>
  <c r="P115" i="1"/>
  <c r="K137" i="1"/>
  <c r="B78" i="1"/>
  <c r="H194" i="1"/>
</calcChain>
</file>

<file path=xl/sharedStrings.xml><?xml version="1.0" encoding="utf-8"?>
<sst xmlns="http://schemas.openxmlformats.org/spreadsheetml/2006/main" count="489" uniqueCount="76">
  <si>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</si>
  <si>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</si>
  <si>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</si>
  <si>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</si>
  <si>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</si>
  <si>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</si>
  <si>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</si>
  <si>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</si>
  <si>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</si>
  <si>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</si>
  <si>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</si>
  <si>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</si>
  <si>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</si>
  <si>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</si>
  <si>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</si>
  <si>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</si>
  <si>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</si>
  <si>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</si>
  <si>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Lica- Eventos Deportivos</t>
  </si>
  <si>
    <t>@lica_eventos</t>
  </si>
  <si>
    <t>@licaeventos</t>
  </si>
  <si>
    <t>BEROMAMA</t>
  </si>
  <si>
    <t>LAS VINTAGE</t>
  </si>
  <si>
    <t>BCO. CENTRAL</t>
  </si>
  <si>
    <t>LAS ARGENTAS</t>
  </si>
  <si>
    <t>LAS LORAS</t>
  </si>
  <si>
    <t>REBELDES</t>
  </si>
  <si>
    <t>TIPO NA</t>
  </si>
  <si>
    <t>NICE</t>
  </si>
  <si>
    <t>OESTE R. H. CLUB</t>
  </si>
  <si>
    <t>MIRINDA</t>
  </si>
  <si>
    <t>NUEVA GUARDIA</t>
  </si>
  <si>
    <t>COSECHA TARDÍA</t>
  </si>
  <si>
    <t>EL ARCA</t>
  </si>
  <si>
    <t>COMUNICACIONES</t>
  </si>
  <si>
    <t>LIBRES A  /  B</t>
  </si>
  <si>
    <t>Libres</t>
  </si>
  <si>
    <t>S. MARIS</t>
  </si>
  <si>
    <t>UNLA</t>
  </si>
  <si>
    <t>CAMPEONATO</t>
  </si>
  <si>
    <t>PROMOCION</t>
  </si>
  <si>
    <t>EL REENCUENTRO</t>
  </si>
  <si>
    <t>COSECHA TARDIA</t>
  </si>
  <si>
    <t>13,30 hs</t>
  </si>
  <si>
    <t>GEI</t>
  </si>
  <si>
    <t>LOS ÁNGELES H. C.</t>
  </si>
  <si>
    <t>LA 5A MARAVILLA</t>
  </si>
  <si>
    <t>H.ITUZAINGO A</t>
  </si>
  <si>
    <t>H. ITUZAINGO B</t>
  </si>
  <si>
    <t>LOS ÁNGLES H.C.</t>
  </si>
  <si>
    <t>H. ITUZAINGO A</t>
  </si>
  <si>
    <t>S.MARIS</t>
  </si>
  <si>
    <t xml:space="preserve">UNLA </t>
  </si>
  <si>
    <t>OESTE H.CLUB</t>
  </si>
  <si>
    <t>Domingo 18 de septiembre</t>
  </si>
  <si>
    <t>H.ITUZAINGO B</t>
  </si>
  <si>
    <t>GP-PP</t>
  </si>
  <si>
    <t>PP-GP</t>
  </si>
  <si>
    <t>OESTE R.H.CLUB</t>
  </si>
  <si>
    <t>0-2</t>
  </si>
  <si>
    <t>2-0</t>
  </si>
  <si>
    <t>0-1</t>
  </si>
  <si>
    <t>0-0</t>
  </si>
  <si>
    <t>1--1</t>
  </si>
  <si>
    <t>3-0</t>
  </si>
  <si>
    <t>0-3</t>
  </si>
  <si>
    <t>3--2</t>
  </si>
  <si>
    <t>2--3</t>
  </si>
  <si>
    <t>2--1</t>
  </si>
  <si>
    <t>3--1</t>
  </si>
  <si>
    <t>1-0</t>
  </si>
  <si>
    <t>4-0</t>
  </si>
  <si>
    <t>2.0</t>
  </si>
  <si>
    <t>2.1</t>
  </si>
  <si>
    <t>B.CENTRAL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</si>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</sst>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8" x14ac:knownFonts="1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color indexed="8"/>
      <name val="Calibri"/>
      <family val="2"/>
    </font>
    <font>
      <sz val="14"/>
      <name val="Arial"/>
    </font>
    <font>
      <b/>
      <i/>
      <sz val="14"/>
      <color indexed="63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49" fontId="32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14" fontId="12" fillId="24" borderId="24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4" fontId="6" fillId="24" borderId="24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left"/>
    </xf>
    <xf numFmtId="0" fontId="6" fillId="0" borderId="29" xfId="0" applyFont="1" applyFill="1" applyBorder="1" applyAlignment="1"/>
    <xf numFmtId="0" fontId="33" fillId="0" borderId="25" xfId="0" applyFont="1" applyBorder="1" applyAlignment="1">
      <alignment horizontal="center" vertical="center"/>
    </xf>
    <xf numFmtId="0" fontId="33" fillId="26" borderId="25" xfId="0" applyFont="1" applyFill="1" applyBorder="1" applyAlignment="1">
      <alignment horizontal="center" vertical="center"/>
    </xf>
    <xf numFmtId="0" fontId="6" fillId="0" borderId="0" xfId="0" applyFont="1"/>
    <xf numFmtId="0" fontId="34" fillId="24" borderId="2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24" borderId="0" xfId="0" applyFont="1" applyFill="1" applyAlignment="1">
      <alignment horizontal="center" vertical="center"/>
    </xf>
    <xf numFmtId="0" fontId="34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readingOrder="1"/>
    </xf>
    <xf numFmtId="0" fontId="36" fillId="0" borderId="0" xfId="0" applyFont="1"/>
    <xf numFmtId="0" fontId="37" fillId="0" borderId="0" xfId="0" applyFont="1" applyBorder="1" applyAlignment="1">
      <alignment horizontal="left" vertical="center"/>
    </xf>
    <xf numFmtId="0" fontId="36" fillId="0" borderId="21" xfId="0" applyFont="1" applyFill="1" applyBorder="1" applyAlignment="1"/>
    <xf numFmtId="0" fontId="7" fillId="0" borderId="33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center" vertical="center"/>
    </xf>
    <xf numFmtId="0" fontId="32" fillId="25" borderId="35" xfId="0" applyFont="1" applyFill="1" applyBorder="1" applyAlignment="1">
      <alignment horizontal="center" vertical="center"/>
    </xf>
    <xf numFmtId="0" fontId="32" fillId="25" borderId="36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horizontal="center" vertical="center"/>
    </xf>
    <xf numFmtId="0" fontId="7" fillId="25" borderId="27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7" borderId="32" xfId="0" applyFont="1" applyFill="1" applyBorder="1" applyAlignment="1">
      <alignment horizontal="center" vertical="center"/>
    </xf>
    <xf numFmtId="0" fontId="7" fillId="27" borderId="36" xfId="0" applyFont="1" applyFill="1" applyBorder="1" applyAlignment="1">
      <alignment horizontal="center" vertical="center"/>
    </xf>
    <xf numFmtId="0" fontId="34" fillId="28" borderId="34" xfId="0" applyFont="1" applyFill="1" applyBorder="1" applyAlignment="1">
      <alignment horizontal="center" vertical="center"/>
    </xf>
    <xf numFmtId="0" fontId="34" fillId="28" borderId="25" xfId="0" applyFont="1" applyFill="1" applyBorder="1" applyAlignment="1">
      <alignment horizontal="center" vertical="center"/>
    </xf>
    <xf numFmtId="16" fontId="34" fillId="28" borderId="25" xfId="0" applyNumberFormat="1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center" vertical="center"/>
    </xf>
    <xf numFmtId="0" fontId="7" fillId="27" borderId="26" xfId="0" applyFont="1" applyFill="1" applyBorder="1" applyAlignment="1">
      <alignment horizontal="center" vertical="center"/>
    </xf>
    <xf numFmtId="0" fontId="7" fillId="27" borderId="27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685800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098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1200150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002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4</xdr:col>
      <xdr:colOff>676275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71825" y="28575"/>
          <a:ext cx="1714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47625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847725</xdr:colOff>
      <xdr:row>193</xdr:row>
      <xdr:rowOff>47625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43287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76200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857250</xdr:colOff>
      <xdr:row>193</xdr:row>
      <xdr:rowOff>76200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47625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76200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topLeftCell="A4" zoomScale="77" zoomScaleNormal="70" workbookViewId="0">
      <selection activeCell="G13" sqref="G13"/>
    </sheetView>
  </sheetViews>
  <sheetFormatPr baseColWidth="10" defaultColWidth="11.42578125" defaultRowHeight="18" x14ac:dyDescent="0.25"/>
  <cols>
    <col min="1" max="1" width="9" style="28" customWidth="1"/>
    <col min="2" max="2" width="22.7109375" style="25" customWidth="1"/>
    <col min="3" max="3" width="7.85546875" style="61" customWidth="1"/>
    <col min="4" max="4" width="23.5703125" customWidth="1"/>
    <col min="5" max="5" width="23.42578125" style="25" customWidth="1"/>
    <col min="6" max="6" width="7.5703125" style="61" customWidth="1"/>
    <col min="7" max="7" width="22.42578125" style="25" customWidth="1"/>
    <col min="8" max="8" width="22" style="25" customWidth="1"/>
    <col min="9" max="9" width="9.28515625" style="48" customWidth="1"/>
    <col min="10" max="10" width="24.85546875" style="25" customWidth="1"/>
    <col min="11" max="11" width="24.140625" style="25" customWidth="1"/>
    <col min="12" max="12" width="9.28515625" style="53" customWidth="1"/>
    <col min="13" max="13" width="22.5703125" style="25" customWidth="1"/>
    <col min="14" max="14" width="20.7109375" style="25" customWidth="1"/>
    <col min="15" max="15" width="6.42578125" customWidth="1"/>
    <col min="16" max="16" width="20.85546875" style="25" customWidth="1"/>
  </cols>
  <sheetData>
    <row r="1" spans="1:16" ht="28.5" customHeight="1" x14ac:dyDescent="0.3">
      <c r="F1" s="60"/>
      <c r="H1" s="36" t="s">
        <v>18</v>
      </c>
      <c r="J1" s="37" t="s">
        <v>35</v>
      </c>
      <c r="K1" s="37"/>
      <c r="L1" s="52"/>
    </row>
    <row r="2" spans="1:16" ht="28.5" customHeight="1" x14ac:dyDescent="0.25">
      <c r="H2" s="36" t="s">
        <v>19</v>
      </c>
      <c r="O2" s="25"/>
    </row>
    <row r="3" spans="1:16" ht="35.25" customHeight="1" thickBot="1" x14ac:dyDescent="0.3">
      <c r="F3" s="62"/>
      <c r="H3" s="36" t="s">
        <v>20</v>
      </c>
      <c r="J3" s="46" t="s">
        <v>39</v>
      </c>
      <c r="K3" s="47" t="s">
        <v>40</v>
      </c>
      <c r="L3" s="54"/>
      <c r="M3" s="39"/>
      <c r="N3" s="40" t="s">
        <v>54</v>
      </c>
      <c r="O3" s="38"/>
      <c r="P3" s="40"/>
    </row>
    <row r="4" spans="1:16" ht="18" customHeight="1" thickBot="1" x14ac:dyDescent="0.3">
      <c r="B4" s="29" t="s">
        <v>8</v>
      </c>
      <c r="C4" s="63"/>
      <c r="D4" s="31">
        <v>1</v>
      </c>
      <c r="E4" s="29" t="s">
        <v>8</v>
      </c>
      <c r="F4" s="30"/>
      <c r="G4" s="31">
        <v>2</v>
      </c>
      <c r="H4" s="29" t="s">
        <v>8</v>
      </c>
      <c r="I4" s="30"/>
      <c r="J4" s="44">
        <v>3</v>
      </c>
      <c r="K4" s="45" t="s">
        <v>8</v>
      </c>
      <c r="L4" s="55"/>
      <c r="M4" s="31">
        <v>4</v>
      </c>
      <c r="N4" s="29" t="s">
        <v>8</v>
      </c>
      <c r="O4" s="30"/>
      <c r="P4" s="31">
        <v>5</v>
      </c>
    </row>
    <row r="5" spans="1:16" ht="18" customHeight="1" thickBot="1" x14ac:dyDescent="0.3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</row>
    <row r="6" spans="1:16" ht="36" customHeight="1" thickBot="1" x14ac:dyDescent="0.25">
      <c r="A6" s="65" t="s">
        <v>10</v>
      </c>
      <c r="B6" s="92" t="s">
        <v>24</v>
      </c>
      <c r="C6" s="94" t="s">
        <v>61</v>
      </c>
      <c r="D6" s="93" t="s">
        <v>33</v>
      </c>
      <c r="E6" s="59" t="s">
        <v>44</v>
      </c>
      <c r="F6" s="94" t="s">
        <v>61</v>
      </c>
      <c r="G6" s="64" t="s">
        <v>26</v>
      </c>
      <c r="H6" s="79" t="s">
        <v>45</v>
      </c>
      <c r="I6" s="94" t="s">
        <v>62</v>
      </c>
      <c r="J6" s="80" t="s">
        <v>23</v>
      </c>
      <c r="K6" s="59" t="s">
        <v>32</v>
      </c>
      <c r="L6" s="94" t="s">
        <v>60</v>
      </c>
      <c r="M6" s="64" t="s">
        <v>37</v>
      </c>
      <c r="N6" s="68"/>
      <c r="O6" s="69" t="s">
        <v>7</v>
      </c>
      <c r="P6" s="70"/>
    </row>
    <row r="7" spans="1:16" ht="33.75" customHeight="1" x14ac:dyDescent="0.2">
      <c r="A7" s="65" t="s">
        <v>11</v>
      </c>
      <c r="B7" s="67" t="s">
        <v>44</v>
      </c>
      <c r="C7" s="95" t="s">
        <v>62</v>
      </c>
      <c r="D7" s="76" t="s">
        <v>29</v>
      </c>
      <c r="E7" s="81" t="s">
        <v>28</v>
      </c>
      <c r="F7" s="95" t="s">
        <v>65</v>
      </c>
      <c r="G7" s="82" t="s">
        <v>41</v>
      </c>
      <c r="H7" s="81" t="s">
        <v>21</v>
      </c>
      <c r="I7" s="95" t="s">
        <v>62</v>
      </c>
      <c r="J7" s="80" t="s">
        <v>23</v>
      </c>
      <c r="K7" s="56" t="s">
        <v>30</v>
      </c>
      <c r="L7" s="96" t="s">
        <v>63</v>
      </c>
      <c r="M7" s="58" t="s">
        <v>31</v>
      </c>
      <c r="N7" s="83"/>
      <c r="O7" s="51"/>
      <c r="P7" s="84"/>
    </row>
    <row r="8" spans="1:16" ht="34.5" customHeight="1" x14ac:dyDescent="0.2">
      <c r="A8" s="65" t="s">
        <v>12</v>
      </c>
      <c r="B8" s="56" t="s">
        <v>26</v>
      </c>
      <c r="C8" s="96" t="s">
        <v>66</v>
      </c>
      <c r="D8" s="57" t="s">
        <v>32</v>
      </c>
      <c r="E8" s="81" t="s">
        <v>47</v>
      </c>
      <c r="F8" s="95" t="s">
        <v>62</v>
      </c>
      <c r="G8" s="82" t="s">
        <v>24</v>
      </c>
      <c r="H8" s="67" t="s">
        <v>38</v>
      </c>
      <c r="I8" s="95" t="s">
        <v>59</v>
      </c>
      <c r="J8" s="77" t="s">
        <v>31</v>
      </c>
      <c r="K8" s="56" t="s">
        <v>34</v>
      </c>
      <c r="L8" s="95" t="s">
        <v>61</v>
      </c>
      <c r="M8" s="58" t="s">
        <v>37</v>
      </c>
      <c r="N8" s="43"/>
      <c r="O8" s="43" t="s">
        <v>7</v>
      </c>
      <c r="P8" s="71"/>
    </row>
    <row r="9" spans="1:16" ht="30" customHeight="1" x14ac:dyDescent="0.2">
      <c r="A9" s="65" t="s">
        <v>13</v>
      </c>
      <c r="B9" s="81" t="s">
        <v>48</v>
      </c>
      <c r="C9" s="95" t="s">
        <v>62</v>
      </c>
      <c r="D9" s="82" t="s">
        <v>41</v>
      </c>
      <c r="E9" s="56" t="s">
        <v>44</v>
      </c>
      <c r="F9" s="97" t="s">
        <v>61</v>
      </c>
      <c r="G9" s="58" t="s">
        <v>22</v>
      </c>
      <c r="H9" s="81" t="s">
        <v>33</v>
      </c>
      <c r="I9" s="95" t="s">
        <v>64</v>
      </c>
      <c r="J9" s="82" t="s">
        <v>28</v>
      </c>
      <c r="K9" s="56" t="s">
        <v>25</v>
      </c>
      <c r="L9" s="95" t="s">
        <v>70</v>
      </c>
      <c r="M9" s="57" t="s">
        <v>27</v>
      </c>
      <c r="N9" s="67"/>
      <c r="O9" s="74" t="s">
        <v>1</v>
      </c>
      <c r="P9" s="75"/>
    </row>
    <row r="10" spans="1:16" ht="31.5" customHeight="1" x14ac:dyDescent="0.2">
      <c r="A10" s="65" t="s">
        <v>14</v>
      </c>
      <c r="B10" s="56" t="s">
        <v>31</v>
      </c>
      <c r="C10" s="96" t="s">
        <v>67</v>
      </c>
      <c r="D10" s="57" t="s">
        <v>26</v>
      </c>
      <c r="E10" s="56" t="s">
        <v>30</v>
      </c>
      <c r="F10" s="96" t="s">
        <v>68</v>
      </c>
      <c r="G10" s="58" t="s">
        <v>29</v>
      </c>
      <c r="H10" s="56" t="s">
        <v>42</v>
      </c>
      <c r="I10" s="96" t="s">
        <v>69</v>
      </c>
      <c r="J10" s="57" t="s">
        <v>38</v>
      </c>
      <c r="K10" s="81" t="s">
        <v>47</v>
      </c>
      <c r="L10" s="95" t="s">
        <v>59</v>
      </c>
      <c r="M10" s="84" t="s">
        <v>45</v>
      </c>
      <c r="N10" s="81"/>
      <c r="O10" s="49" t="s">
        <v>1</v>
      </c>
      <c r="P10" s="84"/>
    </row>
    <row r="11" spans="1:16" ht="36" customHeight="1" x14ac:dyDescent="0.2">
      <c r="A11" s="65" t="s">
        <v>9</v>
      </c>
      <c r="B11" s="81" t="s">
        <v>24</v>
      </c>
      <c r="C11" s="95" t="s">
        <v>64</v>
      </c>
      <c r="D11" s="82" t="s">
        <v>28</v>
      </c>
      <c r="E11" s="67" t="s">
        <v>58</v>
      </c>
      <c r="F11" s="95" t="s">
        <v>62</v>
      </c>
      <c r="G11" s="78" t="s">
        <v>27</v>
      </c>
      <c r="H11" s="67" t="s">
        <v>34</v>
      </c>
      <c r="I11" s="96" t="s">
        <v>66</v>
      </c>
      <c r="J11" s="77" t="s">
        <v>26</v>
      </c>
      <c r="K11" s="56" t="s">
        <v>37</v>
      </c>
      <c r="L11" s="95" t="s">
        <v>71</v>
      </c>
      <c r="M11" s="58" t="s">
        <v>44</v>
      </c>
      <c r="N11" s="56"/>
      <c r="O11" s="50" t="s">
        <v>1</v>
      </c>
      <c r="P11" s="86"/>
    </row>
    <row r="12" spans="1:16" ht="37.5" customHeight="1" x14ac:dyDescent="0.2">
      <c r="A12" s="65" t="s">
        <v>15</v>
      </c>
      <c r="B12" s="67" t="s">
        <v>42</v>
      </c>
      <c r="C12" s="95" t="s">
        <v>73</v>
      </c>
      <c r="D12" s="78" t="s">
        <v>30</v>
      </c>
      <c r="E12" s="56" t="s">
        <v>22</v>
      </c>
      <c r="F12" s="95" t="s">
        <v>72</v>
      </c>
      <c r="G12" s="58" t="s">
        <v>38</v>
      </c>
      <c r="H12" s="56" t="s">
        <v>31</v>
      </c>
      <c r="I12" s="95" t="s">
        <v>60</v>
      </c>
      <c r="J12" s="57" t="s">
        <v>25</v>
      </c>
      <c r="K12" s="81" t="s">
        <v>48</v>
      </c>
      <c r="L12" s="95" t="s">
        <v>61</v>
      </c>
      <c r="M12" s="82" t="s">
        <v>49</v>
      </c>
      <c r="N12" s="56"/>
      <c r="O12" s="50" t="s">
        <v>1</v>
      </c>
      <c r="P12" s="86"/>
    </row>
    <row r="13" spans="1:16" ht="36" customHeight="1" x14ac:dyDescent="0.2">
      <c r="A13" s="66" t="s">
        <v>16</v>
      </c>
      <c r="B13" s="56" t="s">
        <v>27</v>
      </c>
      <c r="C13" s="96" t="s">
        <v>73</v>
      </c>
      <c r="D13" s="78" t="s">
        <v>51</v>
      </c>
      <c r="E13" s="81" t="s">
        <v>33</v>
      </c>
      <c r="F13" s="95" t="s">
        <v>60</v>
      </c>
      <c r="G13" s="82" t="s">
        <v>21</v>
      </c>
      <c r="H13" s="81" t="s">
        <v>50</v>
      </c>
      <c r="I13" s="95" t="s">
        <v>62</v>
      </c>
      <c r="J13" s="82" t="s">
        <v>23</v>
      </c>
      <c r="K13" s="56" t="s">
        <v>29</v>
      </c>
      <c r="L13" s="50" t="s">
        <v>1</v>
      </c>
      <c r="M13" s="58" t="s">
        <v>34</v>
      </c>
      <c r="N13" s="56"/>
      <c r="O13" s="50" t="s">
        <v>1</v>
      </c>
      <c r="P13" s="57"/>
    </row>
    <row r="14" spans="1:16" ht="30.75" customHeight="1" x14ac:dyDescent="0.2">
      <c r="A14" s="66" t="s">
        <v>17</v>
      </c>
      <c r="B14" s="98" t="s">
        <v>41</v>
      </c>
      <c r="C14" s="95" t="s">
        <v>75</v>
      </c>
      <c r="D14" s="99" t="s">
        <v>74</v>
      </c>
      <c r="E14" s="67" t="s">
        <v>25</v>
      </c>
      <c r="F14" s="95" t="s">
        <v>65</v>
      </c>
      <c r="G14" s="78" t="s">
        <v>42</v>
      </c>
      <c r="H14" s="56" t="s">
        <v>30</v>
      </c>
      <c r="I14" s="95" t="s">
        <v>60</v>
      </c>
      <c r="J14" s="58" t="s">
        <v>44</v>
      </c>
      <c r="K14" s="81" t="s">
        <v>41</v>
      </c>
      <c r="L14" s="95" t="s">
        <v>62</v>
      </c>
      <c r="M14" s="82" t="s">
        <v>21</v>
      </c>
      <c r="N14" s="42"/>
      <c r="O14" s="41" t="s">
        <v>7</v>
      </c>
      <c r="P14" s="72"/>
    </row>
    <row r="15" spans="1:16" ht="33.75" customHeight="1" x14ac:dyDescent="0.2">
      <c r="A15" s="66" t="s">
        <v>43</v>
      </c>
      <c r="B15" s="81" t="s">
        <v>33</v>
      </c>
      <c r="C15" s="95" t="s">
        <v>59</v>
      </c>
      <c r="D15" s="85" t="s">
        <v>55</v>
      </c>
      <c r="E15" s="56" t="s">
        <v>51</v>
      </c>
      <c r="F15" s="95" t="s">
        <v>61</v>
      </c>
      <c r="G15" s="73" t="s">
        <v>22</v>
      </c>
      <c r="H15" s="56" t="s">
        <v>42</v>
      </c>
      <c r="I15" s="95" t="s">
        <v>61</v>
      </c>
      <c r="J15" s="73" t="s">
        <v>34</v>
      </c>
      <c r="K15" s="56" t="s">
        <v>52</v>
      </c>
      <c r="L15" s="50" t="s">
        <v>1</v>
      </c>
      <c r="M15" s="73" t="s">
        <v>53</v>
      </c>
      <c r="N15" s="42"/>
      <c r="O15" s="41" t="s">
        <v>7</v>
      </c>
      <c r="P15" s="71"/>
    </row>
    <row r="17" spans="8:13" x14ac:dyDescent="0.25">
      <c r="H17" s="81" t="s">
        <v>21</v>
      </c>
      <c r="I17" s="49" t="s">
        <v>56</v>
      </c>
      <c r="J17" s="82" t="s">
        <v>46</v>
      </c>
      <c r="K17" s="81" t="s">
        <v>46</v>
      </c>
      <c r="L17" s="49" t="s">
        <v>57</v>
      </c>
      <c r="M17" s="84" t="s">
        <v>45</v>
      </c>
    </row>
  </sheetData>
  <mergeCells count="1">
    <mergeCell ref="B5:P5"/>
  </mergeCells>
  <phoneticPr fontId="10" type="noConversion"/>
  <pageMargins left="0.19685039370078741" right="0.19685039370078741" top="0.39370078740157483" bottom="0.39370078740157483" header="0.11811023622047245" footer="0"/>
  <pageSetup paperSize="9" scale="53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topLeftCell="A63" zoomScale="70" workbookViewId="0">
      <selection activeCell="R35" sqref="R35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 x14ac:dyDescent="0.2">
      <c r="A1" s="6"/>
      <c r="B1" s="32" t="str">
        <f>IF(Fixture!K3="Futbol","FUTBOL","")</f>
        <v/>
      </c>
      <c r="C1" s="33" t="str">
        <f>IF(Fixture!K3="Hockey","HOCKEY","")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R1" s="6"/>
      <c r="S1" s="18" t="str">
        <f>B1</f>
        <v/>
      </c>
      <c r="T1" s="34" t="str">
        <f>$C$1</f>
        <v/>
      </c>
      <c r="V1" s="1"/>
    </row>
    <row r="2" spans="1:22" x14ac:dyDescent="0.2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7"/>
      <c r="S2" s="15" t="s">
        <v>5</v>
      </c>
      <c r="T2" s="27" t="str">
        <f>Fixture!$A$6</f>
        <v>9 hs</v>
      </c>
      <c r="V2" s="1"/>
    </row>
    <row r="3" spans="1:22" x14ac:dyDescent="0.2">
      <c r="A3" s="7"/>
      <c r="B3" s="15" t="s">
        <v>3</v>
      </c>
      <c r="C3" s="26" t="str">
        <f>Fixture!$N$3</f>
        <v>Domingo 18 de septiembre</v>
      </c>
      <c r="D3" s="1"/>
      <c r="E3" s="1"/>
      <c r="F3" s="7"/>
      <c r="G3" s="15" t="s">
        <v>3</v>
      </c>
      <c r="H3" s="26" t="str">
        <f>Fixture!$N$3</f>
        <v>Domingo 18 de septiembre</v>
      </c>
      <c r="I3" s="7"/>
      <c r="J3" s="15" t="s">
        <v>3</v>
      </c>
      <c r="K3" s="26" t="str">
        <f>Fixture!$N$3</f>
        <v>Domingo 18 de septiembre</v>
      </c>
      <c r="L3" s="1"/>
      <c r="M3" s="1"/>
      <c r="N3" s="7"/>
      <c r="O3" s="15" t="s">
        <v>3</v>
      </c>
      <c r="P3" s="26" t="str">
        <f>Fixture!$N$3</f>
        <v>Domingo 18 de septiembre</v>
      </c>
      <c r="R3" s="7"/>
      <c r="S3" s="15" t="s">
        <v>3</v>
      </c>
      <c r="T3" s="26" t="str">
        <f>Fixture!$N$3</f>
        <v>Domingo 18 de septiembre</v>
      </c>
      <c r="V3" s="1"/>
    </row>
    <row r="4" spans="1:22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9"/>
      <c r="S4" s="15" t="s">
        <v>0</v>
      </c>
      <c r="T4" s="22">
        <f>Fixture!$P$4</f>
        <v>5</v>
      </c>
      <c r="V4" s="1"/>
    </row>
    <row r="5" spans="1:22" x14ac:dyDescent="0.2">
      <c r="A5" s="7"/>
      <c r="B5" s="19" t="s">
        <v>4</v>
      </c>
      <c r="C5" s="22" t="str">
        <f>Fixture!J1</f>
        <v>LIBRES A  /  B</v>
      </c>
      <c r="D5" s="1"/>
      <c r="E5" s="1"/>
      <c r="F5" s="7"/>
      <c r="G5" s="19" t="s">
        <v>4</v>
      </c>
      <c r="H5" s="22" t="str">
        <f>$C$5</f>
        <v>LIBRES A  /  B</v>
      </c>
      <c r="I5" s="22"/>
      <c r="J5" s="19" t="s">
        <v>4</v>
      </c>
      <c r="K5" s="22" t="str">
        <f>$C$5</f>
        <v>LIBRES A  /  B</v>
      </c>
      <c r="L5" s="1"/>
      <c r="M5" s="1"/>
      <c r="N5" s="7"/>
      <c r="O5" s="19" t="s">
        <v>4</v>
      </c>
      <c r="P5" s="22" t="str">
        <f>$C$5</f>
        <v>LIBRES A  /  B</v>
      </c>
      <c r="R5" s="7"/>
      <c r="S5" s="19" t="s">
        <v>4</v>
      </c>
      <c r="T5" s="22" t="str">
        <f>$C$5</f>
        <v>LIBRES A  /  B</v>
      </c>
      <c r="V5" s="1"/>
    </row>
    <row r="6" spans="1:22" ht="15" x14ac:dyDescent="0.2">
      <c r="A6" s="35" t="s">
        <v>36</v>
      </c>
      <c r="B6" s="2"/>
      <c r="C6" s="16" t="s">
        <v>2</v>
      </c>
      <c r="D6" s="5"/>
      <c r="E6" s="5"/>
      <c r="F6" s="14" t="str">
        <f>A6</f>
        <v>Libres</v>
      </c>
      <c r="G6" s="2"/>
      <c r="H6" s="16" t="s">
        <v>2</v>
      </c>
      <c r="I6" s="14" t="str">
        <f>A6</f>
        <v>Libres</v>
      </c>
      <c r="J6" s="2"/>
      <c r="K6" s="16" t="s">
        <v>2</v>
      </c>
      <c r="L6" s="5"/>
      <c r="M6" s="5"/>
      <c r="N6" s="14" t="str">
        <f>A6</f>
        <v>Libres</v>
      </c>
      <c r="O6" s="2"/>
      <c r="P6" s="16" t="s">
        <v>2</v>
      </c>
      <c r="R6" s="14" t="str">
        <f>A6</f>
        <v>Libres</v>
      </c>
      <c r="S6" s="2"/>
      <c r="T6" s="16" t="s">
        <v>2</v>
      </c>
      <c r="U6" s="5"/>
      <c r="V6" s="5"/>
    </row>
    <row r="7" spans="1:22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 x14ac:dyDescent="0.3">
      <c r="A9" s="23" t="str">
        <f>Fixture!B6</f>
        <v>LAS ARGENTAS</v>
      </c>
      <c r="B9" s="1"/>
      <c r="C9" s="8"/>
      <c r="D9" s="1"/>
      <c r="E9" s="1"/>
      <c r="F9" s="23" t="e">
        <f>Fixture!#REF!</f>
        <v>#REF!</v>
      </c>
      <c r="G9" s="1"/>
      <c r="H9" s="8"/>
      <c r="I9" s="23">
        <f>Fixture!N6</f>
        <v>0</v>
      </c>
      <c r="J9" s="1"/>
      <c r="K9" s="8"/>
      <c r="L9" s="1"/>
      <c r="M9" s="1"/>
      <c r="N9" s="23" t="str">
        <f>Fixture!K8</f>
        <v>COMUNICACIONES</v>
      </c>
      <c r="O9" s="1"/>
      <c r="P9" s="8"/>
      <c r="R9" s="23">
        <f>Fixture!N6</f>
        <v>0</v>
      </c>
      <c r="S9" s="1"/>
      <c r="T9" s="8"/>
      <c r="V9" s="1"/>
    </row>
    <row r="10" spans="1:22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 x14ac:dyDescent="0.25">
      <c r="A12" s="90" t="s">
        <v>1</v>
      </c>
      <c r="B12" s="91"/>
      <c r="C12" s="8"/>
      <c r="D12" s="1"/>
      <c r="E12" s="1"/>
      <c r="F12" s="90" t="s">
        <v>1</v>
      </c>
      <c r="G12" s="91"/>
      <c r="H12" s="8"/>
      <c r="I12" s="90" t="s">
        <v>1</v>
      </c>
      <c r="J12" s="91"/>
      <c r="K12" s="8"/>
      <c r="L12" s="1"/>
      <c r="M12" s="1"/>
      <c r="N12" s="90" t="s">
        <v>1</v>
      </c>
      <c r="O12" s="91"/>
      <c r="P12" s="8"/>
      <c r="R12" s="90" t="s">
        <v>1</v>
      </c>
      <c r="S12" s="91"/>
      <c r="T12" s="8"/>
      <c r="V12" s="1"/>
    </row>
    <row r="13" spans="1:22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 x14ac:dyDescent="0.3">
      <c r="A15" s="23" t="str">
        <f>Fixture!D6</f>
        <v>EL ARCA</v>
      </c>
      <c r="B15" s="1"/>
      <c r="C15" s="8"/>
      <c r="D15" s="1"/>
      <c r="E15" s="1"/>
      <c r="F15" s="23" t="str">
        <f>Fixture!G6</f>
        <v>REBELDES</v>
      </c>
      <c r="G15" s="1"/>
      <c r="H15" s="8"/>
      <c r="I15" s="23">
        <f>Fixture!P6</f>
        <v>0</v>
      </c>
      <c r="J15" s="1"/>
      <c r="K15" s="8"/>
      <c r="L15" s="1"/>
      <c r="M15" s="1"/>
      <c r="N15" s="23" t="str">
        <f>Fixture!G9</f>
        <v>LAS VINTAGE</v>
      </c>
      <c r="O15" s="1"/>
      <c r="P15" s="8"/>
      <c r="R15" s="23">
        <f>Fixture!P6</f>
        <v>0</v>
      </c>
      <c r="S15" s="1"/>
      <c r="T15" s="8"/>
      <c r="V15" s="1"/>
    </row>
    <row r="16" spans="1:22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 x14ac:dyDescent="0.2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R20" s="6"/>
      <c r="S20" s="18" t="str">
        <f>B1</f>
        <v/>
      </c>
      <c r="T20" s="34" t="str">
        <f>$C$1</f>
        <v/>
      </c>
      <c r="V20" s="1"/>
    </row>
    <row r="21" spans="1:22" x14ac:dyDescent="0.2">
      <c r="A21" s="7"/>
      <c r="B21" s="20" t="s">
        <v>5</v>
      </c>
      <c r="C21" s="27" t="str">
        <f>Fixture!$A$7</f>
        <v>9,30 hs</v>
      </c>
      <c r="D21" s="1"/>
      <c r="E21" s="1"/>
      <c r="F21" s="7"/>
      <c r="G21" s="15" t="s">
        <v>5</v>
      </c>
      <c r="H21" s="27" t="str">
        <f>Fixture!$A$7</f>
        <v>9,30 hs</v>
      </c>
      <c r="I21" s="7"/>
      <c r="J21" s="20" t="s">
        <v>5</v>
      </c>
      <c r="K21" s="27" t="str">
        <f>Fixture!$A$7</f>
        <v>9,30 hs</v>
      </c>
      <c r="L21" s="1"/>
      <c r="M21" s="1"/>
      <c r="N21" s="7"/>
      <c r="O21" s="15" t="s">
        <v>5</v>
      </c>
      <c r="P21" s="27" t="str">
        <f>Fixture!$A$7</f>
        <v>9,30 hs</v>
      </c>
      <c r="R21" s="7"/>
      <c r="S21" s="20" t="s">
        <v>5</v>
      </c>
      <c r="T21" s="27" t="str">
        <f>Fixture!$A$7</f>
        <v>9,30 hs</v>
      </c>
      <c r="V21" s="1"/>
    </row>
    <row r="22" spans="1:22" x14ac:dyDescent="0.2">
      <c r="A22" s="7"/>
      <c r="B22" s="20" t="s">
        <v>3</v>
      </c>
      <c r="C22" s="26" t="str">
        <f>Fixture!$N$3</f>
        <v>Domingo 18 de septiembre</v>
      </c>
      <c r="D22" s="1"/>
      <c r="E22" s="1"/>
      <c r="F22" s="7"/>
      <c r="G22" s="15" t="s">
        <v>3</v>
      </c>
      <c r="H22" s="26" t="str">
        <f>Fixture!$N$3</f>
        <v>Domingo 18 de septiembre</v>
      </c>
      <c r="I22" s="7"/>
      <c r="J22" s="20" t="s">
        <v>3</v>
      </c>
      <c r="K22" s="26" t="str">
        <f>Fixture!$N$3</f>
        <v>Domingo 18 de septiembre</v>
      </c>
      <c r="L22" s="1"/>
      <c r="M22" s="1"/>
      <c r="N22" s="7"/>
      <c r="O22" s="15" t="s">
        <v>3</v>
      </c>
      <c r="P22" s="26" t="str">
        <f>Fixture!$N$3</f>
        <v>Domingo 18 de septiembre</v>
      </c>
      <c r="R22" s="7"/>
      <c r="S22" s="20" t="s">
        <v>3</v>
      </c>
      <c r="T22" s="26" t="str">
        <f>Fixture!$N$3</f>
        <v>Domingo 18 de septiembre</v>
      </c>
      <c r="V22" s="1"/>
    </row>
    <row r="23" spans="1:22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9"/>
      <c r="S23" s="20" t="s">
        <v>0</v>
      </c>
      <c r="T23" s="22">
        <f>Fixture!$P$4</f>
        <v>5</v>
      </c>
      <c r="V23" s="1"/>
    </row>
    <row r="24" spans="1:22" x14ac:dyDescent="0.2">
      <c r="A24" s="7"/>
      <c r="B24" s="21" t="s">
        <v>4</v>
      </c>
      <c r="C24" s="22" t="str">
        <f>$C$5</f>
        <v>LIBRES A  /  B</v>
      </c>
      <c r="D24" s="1"/>
      <c r="E24" s="1"/>
      <c r="F24" s="7"/>
      <c r="G24" s="19" t="s">
        <v>4</v>
      </c>
      <c r="H24" s="22" t="str">
        <f>$C$5</f>
        <v>LIBRES A  /  B</v>
      </c>
      <c r="I24" s="7"/>
      <c r="J24" s="21" t="s">
        <v>4</v>
      </c>
      <c r="K24" s="22" t="str">
        <f>$C$5</f>
        <v>LIBRES A  /  B</v>
      </c>
      <c r="L24" s="1"/>
      <c r="M24" s="1"/>
      <c r="N24" s="7"/>
      <c r="O24" s="19" t="s">
        <v>4</v>
      </c>
      <c r="P24" s="22" t="str">
        <f>$C$5</f>
        <v>LIBRES A  /  B</v>
      </c>
      <c r="R24" s="7"/>
      <c r="S24" s="21" t="s">
        <v>4</v>
      </c>
      <c r="T24" s="22" t="str">
        <f>$C$5</f>
        <v>LIBRES A  /  B</v>
      </c>
      <c r="V24" s="1"/>
    </row>
    <row r="25" spans="1:22" ht="15" x14ac:dyDescent="0.2">
      <c r="A25" s="14" t="str">
        <f>A6</f>
        <v>Libres</v>
      </c>
      <c r="B25" s="2"/>
      <c r="C25" s="16" t="s">
        <v>2</v>
      </c>
      <c r="D25" s="5"/>
      <c r="E25" s="5"/>
      <c r="F25" s="14" t="str">
        <f>A6</f>
        <v>Libres</v>
      </c>
      <c r="G25" s="2"/>
      <c r="H25" s="16" t="s">
        <v>2</v>
      </c>
      <c r="I25" s="14" t="str">
        <f>A6</f>
        <v>Libres</v>
      </c>
      <c r="J25" s="2"/>
      <c r="K25" s="16" t="s">
        <v>2</v>
      </c>
      <c r="L25" s="5"/>
      <c r="M25" s="5"/>
      <c r="N25" s="14" t="str">
        <f>A6</f>
        <v>Libres</v>
      </c>
      <c r="O25" s="2"/>
      <c r="P25" s="16" t="s">
        <v>2</v>
      </c>
      <c r="R25" s="14" t="str">
        <f>A6</f>
        <v>Libres</v>
      </c>
      <c r="S25" s="2"/>
      <c r="T25" s="16" t="s">
        <v>2</v>
      </c>
      <c r="U25" s="5"/>
      <c r="V25" s="5"/>
    </row>
    <row r="26" spans="1:22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 x14ac:dyDescent="0.3">
      <c r="A28" s="23" t="str">
        <f>Fixture!B7</f>
        <v>GEI</v>
      </c>
      <c r="B28" s="1"/>
      <c r="C28" s="8"/>
      <c r="D28" s="1"/>
      <c r="E28" s="1"/>
      <c r="F28" s="23" t="str">
        <f>Fixture!H6</f>
        <v>LOS ÁNGELES H. C.</v>
      </c>
      <c r="G28" s="1"/>
      <c r="H28" s="8"/>
      <c r="I28" s="23" t="e">
        <f>Fixture!#REF!</f>
        <v>#REF!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e">
        <f>Fixture!#REF!</f>
        <v>#REF!</v>
      </c>
      <c r="S28" s="1"/>
      <c r="T28" s="8"/>
      <c r="V28" s="1"/>
    </row>
    <row r="29" spans="1:22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 x14ac:dyDescent="0.25">
      <c r="A31" s="90" t="s">
        <v>1</v>
      </c>
      <c r="B31" s="91"/>
      <c r="C31" s="8"/>
      <c r="D31" s="1"/>
      <c r="E31" s="1"/>
      <c r="F31" s="90" t="s">
        <v>1</v>
      </c>
      <c r="G31" s="91"/>
      <c r="H31" s="8"/>
      <c r="I31" s="90" t="s">
        <v>1</v>
      </c>
      <c r="J31" s="91"/>
      <c r="K31" s="8"/>
      <c r="L31" s="1"/>
      <c r="M31" s="1"/>
      <c r="N31" s="90" t="s">
        <v>1</v>
      </c>
      <c r="O31" s="91"/>
      <c r="P31" s="8"/>
      <c r="R31" s="90" t="s">
        <v>1</v>
      </c>
      <c r="S31" s="91"/>
      <c r="T31" s="8"/>
      <c r="V31" s="1"/>
    </row>
    <row r="32" spans="1:22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 x14ac:dyDescent="0.3">
      <c r="A34" s="23" t="str">
        <f>Fixture!$D7</f>
        <v>OESTE R. H. CLUB</v>
      </c>
      <c r="B34" s="1"/>
      <c r="C34" s="8"/>
      <c r="D34" s="1"/>
      <c r="E34" s="1"/>
      <c r="F34" s="23" t="str">
        <f>Fixture!J6</f>
        <v>BCO. CENTRAL</v>
      </c>
      <c r="G34" s="1"/>
      <c r="H34" s="8"/>
      <c r="I34" s="23" t="e">
        <f>Fixture!#REF!</f>
        <v>#REF!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 x14ac:dyDescent="0.2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R39" s="6"/>
      <c r="S39" s="18" t="str">
        <f>B1</f>
        <v/>
      </c>
      <c r="T39" s="34" t="str">
        <f>$C$1</f>
        <v/>
      </c>
      <c r="V39" s="1"/>
    </row>
    <row r="40" spans="1:22" x14ac:dyDescent="0.2">
      <c r="A40" s="7"/>
      <c r="B40" s="15" t="s">
        <v>5</v>
      </c>
      <c r="C40" s="27" t="str">
        <f>Fixture!$A$8</f>
        <v>10 hs</v>
      </c>
      <c r="D40" s="1"/>
      <c r="E40" s="1"/>
      <c r="F40" s="7"/>
      <c r="G40" s="15" t="s">
        <v>5</v>
      </c>
      <c r="H40" s="27" t="str">
        <f>Fixture!$A$8</f>
        <v>10 hs</v>
      </c>
      <c r="I40" s="7"/>
      <c r="J40" s="15" t="s">
        <v>5</v>
      </c>
      <c r="K40" s="27" t="str">
        <f>Fixture!$A$8</f>
        <v>10 hs</v>
      </c>
      <c r="L40" s="1"/>
      <c r="M40" s="1"/>
      <c r="N40" s="7"/>
      <c r="O40" s="15" t="s">
        <v>5</v>
      </c>
      <c r="P40" s="27" t="str">
        <f>Fixture!$A$8</f>
        <v>10 hs</v>
      </c>
      <c r="R40" s="7"/>
      <c r="S40" s="15" t="s">
        <v>5</v>
      </c>
      <c r="T40" s="27" t="str">
        <f>Fixture!$A$8</f>
        <v>10 hs</v>
      </c>
      <c r="V40" s="1"/>
    </row>
    <row r="41" spans="1:22" x14ac:dyDescent="0.2">
      <c r="A41" s="7"/>
      <c r="B41" s="15" t="s">
        <v>3</v>
      </c>
      <c r="C41" s="26" t="str">
        <f>Fixture!$N$3</f>
        <v>Domingo 18 de septiembre</v>
      </c>
      <c r="D41" s="1"/>
      <c r="E41" s="1"/>
      <c r="F41" s="7"/>
      <c r="G41" s="15" t="s">
        <v>3</v>
      </c>
      <c r="H41" s="26" t="str">
        <f>Fixture!$N$3</f>
        <v>Domingo 18 de septiembre</v>
      </c>
      <c r="I41" s="7"/>
      <c r="J41" s="15" t="s">
        <v>3</v>
      </c>
      <c r="K41" s="26" t="str">
        <f>Fixture!$N$3</f>
        <v>Domingo 18 de septiembre</v>
      </c>
      <c r="L41" s="1"/>
      <c r="M41" s="1"/>
      <c r="N41" s="7"/>
      <c r="O41" s="15" t="s">
        <v>3</v>
      </c>
      <c r="P41" s="26" t="str">
        <f>Fixture!$N$3</f>
        <v>Domingo 18 de septiembre</v>
      </c>
      <c r="R41" s="7"/>
      <c r="S41" s="15" t="s">
        <v>3</v>
      </c>
      <c r="T41" s="26" t="str">
        <f>Fixture!$N$3</f>
        <v>Domingo 18 de septiembre</v>
      </c>
      <c r="V41" s="1"/>
    </row>
    <row r="42" spans="1:22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9"/>
      <c r="S42" s="15" t="s">
        <v>0</v>
      </c>
      <c r="T42" s="22">
        <f>Fixture!$P$4</f>
        <v>5</v>
      </c>
      <c r="V42" s="1"/>
    </row>
    <row r="43" spans="1:22" x14ac:dyDescent="0.2">
      <c r="A43" s="7"/>
      <c r="B43" s="19" t="s">
        <v>4</v>
      </c>
      <c r="C43" s="22" t="str">
        <f>$C$5</f>
        <v>LIBRES A  /  B</v>
      </c>
      <c r="D43" s="1"/>
      <c r="E43" s="1"/>
      <c r="F43" s="7"/>
      <c r="G43" s="19" t="s">
        <v>4</v>
      </c>
      <c r="H43" s="22" t="str">
        <f>$C$5</f>
        <v>LIBRES A  /  B</v>
      </c>
      <c r="I43" s="7"/>
      <c r="J43" s="19" t="s">
        <v>4</v>
      </c>
      <c r="K43" s="22" t="str">
        <f>$C$5</f>
        <v>LIBRES A  /  B</v>
      </c>
      <c r="L43" s="1"/>
      <c r="M43" s="1"/>
      <c r="N43" s="7"/>
      <c r="O43" s="19" t="s">
        <v>4</v>
      </c>
      <c r="P43" s="22" t="str">
        <f>$C$5</f>
        <v>LIBRES A  /  B</v>
      </c>
      <c r="R43" s="7"/>
      <c r="S43" s="19" t="s">
        <v>4</v>
      </c>
      <c r="T43" s="22" t="str">
        <f>$C$5</f>
        <v>LIBRES A  /  B</v>
      </c>
      <c r="V43" s="1"/>
    </row>
    <row r="44" spans="1:22" ht="15" x14ac:dyDescent="0.2">
      <c r="A44" s="14" t="str">
        <f>A6</f>
        <v>Libres</v>
      </c>
      <c r="B44" s="2"/>
      <c r="C44" s="16" t="s">
        <v>2</v>
      </c>
      <c r="D44" s="5"/>
      <c r="E44" s="5"/>
      <c r="F44" s="14" t="str">
        <f>A6</f>
        <v>Libres</v>
      </c>
      <c r="G44" s="2"/>
      <c r="H44" s="16" t="s">
        <v>2</v>
      </c>
      <c r="I44" s="14" t="str">
        <f>A6</f>
        <v>Libres</v>
      </c>
      <c r="J44" s="2"/>
      <c r="K44" s="16" t="s">
        <v>2</v>
      </c>
      <c r="L44" s="5"/>
      <c r="M44" s="5"/>
      <c r="N44" s="14" t="str">
        <f>A6</f>
        <v>Libres</v>
      </c>
      <c r="O44" s="2"/>
      <c r="P44" s="16" t="s">
        <v>2</v>
      </c>
      <c r="R44" s="14" t="str">
        <f>A6</f>
        <v>Libres</v>
      </c>
      <c r="S44" s="2"/>
      <c r="T44" s="16" t="s">
        <v>2</v>
      </c>
      <c r="U44" s="5"/>
      <c r="V44" s="5"/>
    </row>
    <row r="45" spans="1:22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 x14ac:dyDescent="0.3">
      <c r="A47" s="23" t="str">
        <f>Fixture!K$7</f>
        <v>MIRINDA</v>
      </c>
      <c r="B47" s="1"/>
      <c r="C47" s="8"/>
      <c r="D47" s="1"/>
      <c r="E47" s="1"/>
      <c r="F47" s="23" t="str">
        <f>Fixture!E$9</f>
        <v>GEI</v>
      </c>
      <c r="G47" s="1"/>
      <c r="H47" s="8"/>
      <c r="I47" s="23" t="str">
        <f>Fixture!K$9</f>
        <v>LAS LORAS</v>
      </c>
      <c r="J47" s="1"/>
      <c r="K47" s="8"/>
      <c r="L47" s="1"/>
      <c r="M47" s="1"/>
      <c r="N47" s="23" t="e">
        <f>Fixture!#REF!</f>
        <v>#REF!</v>
      </c>
      <c r="O47" s="1"/>
      <c r="P47" s="8"/>
      <c r="R47" s="23">
        <f>Fixture!N$8</f>
        <v>0</v>
      </c>
      <c r="S47" s="1"/>
      <c r="T47" s="8"/>
      <c r="V47" s="1"/>
    </row>
    <row r="48" spans="1:22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 x14ac:dyDescent="0.25">
      <c r="A50" s="90" t="s">
        <v>1</v>
      </c>
      <c r="B50" s="91"/>
      <c r="C50" s="8"/>
      <c r="D50" s="1"/>
      <c r="E50" s="1"/>
      <c r="F50" s="90" t="s">
        <v>1</v>
      </c>
      <c r="G50" s="91"/>
      <c r="H50" s="8"/>
      <c r="I50" s="90" t="s">
        <v>1</v>
      </c>
      <c r="J50" s="91"/>
      <c r="K50" s="8"/>
      <c r="L50" s="1"/>
      <c r="M50" s="1"/>
      <c r="N50" s="90" t="s">
        <v>1</v>
      </c>
      <c r="O50" s="91"/>
      <c r="P50" s="8"/>
      <c r="R50" s="90" t="s">
        <v>1</v>
      </c>
      <c r="S50" s="91"/>
      <c r="T50" s="8"/>
      <c r="V50" s="1"/>
    </row>
    <row r="51" spans="1:22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 x14ac:dyDescent="0.3">
      <c r="A53" s="23" t="e">
        <f>Fixture!#REF!</f>
        <v>#REF!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str">
        <f>Fixture!M$9</f>
        <v>TIPO NA</v>
      </c>
      <c r="J53" s="1"/>
      <c r="K53" s="8"/>
      <c r="L53" s="1"/>
      <c r="M53" s="1"/>
      <c r="N53" s="23" t="e">
        <f>Fixture!#REF!</f>
        <v>#REF!</v>
      </c>
      <c r="O53" s="1"/>
      <c r="P53" s="8"/>
      <c r="R53" s="23">
        <f>Fixture!P$8</f>
        <v>0</v>
      </c>
      <c r="S53" s="1"/>
      <c r="T53" s="8"/>
      <c r="V53" s="1"/>
    </row>
    <row r="54" spans="1:22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 x14ac:dyDescent="0.25"/>
    <row r="59" spans="1:22" ht="15.75" thickTop="1" x14ac:dyDescent="0.2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  <c r="R59" s="6"/>
      <c r="S59" s="18" t="str">
        <f>B1</f>
        <v/>
      </c>
      <c r="T59" s="34" t="str">
        <f>$C$1</f>
        <v/>
      </c>
    </row>
    <row r="60" spans="1:22" x14ac:dyDescent="0.2">
      <c r="A60" s="7"/>
      <c r="B60" s="15" t="s">
        <v>5</v>
      </c>
      <c r="C60" s="27" t="str">
        <f>Fixture!$A$9</f>
        <v>10,30 hs</v>
      </c>
      <c r="D60" s="1"/>
      <c r="E60" s="1"/>
      <c r="F60" s="13"/>
      <c r="G60" s="15" t="s">
        <v>5</v>
      </c>
      <c r="H60" s="27" t="str">
        <f>Fixture!$A$9</f>
        <v>10,30 hs</v>
      </c>
      <c r="I60" s="7"/>
      <c r="J60" s="15" t="s">
        <v>5</v>
      </c>
      <c r="K60" s="27" t="str">
        <f>Fixture!$A$9</f>
        <v>10,30 hs</v>
      </c>
      <c r="L60" s="1"/>
      <c r="M60" s="1"/>
      <c r="N60" s="13"/>
      <c r="O60" s="15" t="s">
        <v>5</v>
      </c>
      <c r="P60" s="27" t="str">
        <f>Fixture!$A$9</f>
        <v>10,30 hs</v>
      </c>
      <c r="R60" s="7"/>
      <c r="S60" s="15" t="s">
        <v>5</v>
      </c>
      <c r="T60" s="27" t="str">
        <f>Fixture!$A$9</f>
        <v>10,30 hs</v>
      </c>
    </row>
    <row r="61" spans="1:22" x14ac:dyDescent="0.2">
      <c r="A61" s="7"/>
      <c r="B61" s="15" t="s">
        <v>3</v>
      </c>
      <c r="C61" s="26" t="str">
        <f>Fixture!$N$3</f>
        <v>Domingo 18 de septiembre</v>
      </c>
      <c r="D61" s="1"/>
      <c r="E61" s="1"/>
      <c r="F61" s="7"/>
      <c r="G61" s="15" t="s">
        <v>3</v>
      </c>
      <c r="H61" s="26" t="str">
        <f>Fixture!$N$3</f>
        <v>Domingo 18 de septiembre</v>
      </c>
      <c r="I61" s="7"/>
      <c r="J61" s="15" t="s">
        <v>3</v>
      </c>
      <c r="K61" s="26" t="str">
        <f>Fixture!$N$3</f>
        <v>Domingo 18 de septiembre</v>
      </c>
      <c r="L61" s="1"/>
      <c r="M61" s="1"/>
      <c r="N61" s="7"/>
      <c r="O61" s="15" t="s">
        <v>3</v>
      </c>
      <c r="P61" s="26" t="str">
        <f>Fixture!$N$3</f>
        <v>Domingo 18 de septiembre</v>
      </c>
      <c r="R61" s="7"/>
      <c r="S61" s="15" t="s">
        <v>3</v>
      </c>
      <c r="T61" s="26" t="str">
        <f>Fixture!$N$3</f>
        <v>Domingo 18 de septiembre</v>
      </c>
    </row>
    <row r="62" spans="1:22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  <c r="R62" s="9"/>
      <c r="S62" s="15" t="s">
        <v>0</v>
      </c>
      <c r="T62" s="22">
        <f>Fixture!$P$4</f>
        <v>5</v>
      </c>
    </row>
    <row r="63" spans="1:22" x14ac:dyDescent="0.2">
      <c r="A63" s="7"/>
      <c r="B63" s="19" t="s">
        <v>4</v>
      </c>
      <c r="C63" s="22" t="str">
        <f>$C$5</f>
        <v>LIBRES A  /  B</v>
      </c>
      <c r="D63" s="1"/>
      <c r="E63" s="1"/>
      <c r="F63" s="7"/>
      <c r="G63" s="19" t="s">
        <v>4</v>
      </c>
      <c r="H63" s="22" t="str">
        <f>$C$5</f>
        <v>LIBRES A  /  B</v>
      </c>
      <c r="I63" s="7"/>
      <c r="J63" s="19" t="s">
        <v>4</v>
      </c>
      <c r="K63" s="22" t="str">
        <f>$C$5</f>
        <v>LIBRES A  /  B</v>
      </c>
      <c r="L63" s="1"/>
      <c r="M63" s="1"/>
      <c r="N63" s="7"/>
      <c r="O63" s="19" t="s">
        <v>4</v>
      </c>
      <c r="P63" s="22" t="str">
        <f>$C$5</f>
        <v>LIBRES A  /  B</v>
      </c>
      <c r="R63" s="7"/>
      <c r="S63" s="19" t="s">
        <v>4</v>
      </c>
      <c r="T63" s="22" t="str">
        <f>$C$5</f>
        <v>LIBRES A  /  B</v>
      </c>
    </row>
    <row r="64" spans="1:22" ht="15" x14ac:dyDescent="0.2">
      <c r="A64" s="14" t="str">
        <f>A6</f>
        <v>Libres</v>
      </c>
      <c r="B64" s="2"/>
      <c r="C64" s="16" t="s">
        <v>2</v>
      </c>
      <c r="D64" s="5"/>
      <c r="E64" s="5"/>
      <c r="F64" s="14" t="str">
        <f>A6</f>
        <v>Libres</v>
      </c>
      <c r="G64" s="2"/>
      <c r="H64" s="16" t="s">
        <v>2</v>
      </c>
      <c r="I64" s="14" t="str">
        <f>A6</f>
        <v>Libres</v>
      </c>
      <c r="J64" s="2"/>
      <c r="K64" s="16" t="s">
        <v>2</v>
      </c>
      <c r="L64" s="5"/>
      <c r="M64" s="5"/>
      <c r="N64" s="14" t="str">
        <f>A6</f>
        <v>Libres</v>
      </c>
      <c r="O64" s="2"/>
      <c r="P64" s="16" t="s">
        <v>2</v>
      </c>
      <c r="R64" s="14" t="str">
        <f>A6</f>
        <v>Libres</v>
      </c>
      <c r="S64" s="2"/>
      <c r="T64" s="16" t="s">
        <v>2</v>
      </c>
    </row>
    <row r="65" spans="1:20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 x14ac:dyDescent="0.3">
      <c r="A67" s="23" t="str">
        <f>Fixture!H10</f>
        <v>COSECHA TARDIA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e">
        <f>Fixture!#REF!</f>
        <v>#REF!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 x14ac:dyDescent="0.25">
      <c r="A70" s="90" t="s">
        <v>1</v>
      </c>
      <c r="B70" s="91"/>
      <c r="C70" s="8"/>
      <c r="D70" s="1"/>
      <c r="E70" s="1"/>
      <c r="F70" s="90" t="s">
        <v>1</v>
      </c>
      <c r="G70" s="91"/>
      <c r="H70" s="8"/>
      <c r="I70" s="90" t="s">
        <v>1</v>
      </c>
      <c r="J70" s="91"/>
      <c r="K70" s="8"/>
      <c r="L70" s="1"/>
      <c r="M70" s="1"/>
      <c r="N70" s="90" t="s">
        <v>1</v>
      </c>
      <c r="O70" s="91"/>
      <c r="P70" s="8"/>
      <c r="R70" s="90" t="s">
        <v>1</v>
      </c>
      <c r="S70" s="91"/>
      <c r="T70" s="8"/>
    </row>
    <row r="71" spans="1:20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 x14ac:dyDescent="0.3">
      <c r="A73" s="23" t="str">
        <f>Fixture!J10</f>
        <v>UNLA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str">
        <f>Fixture!M7</f>
        <v>NUEVA GUARDIA</v>
      </c>
      <c r="J73" s="1"/>
      <c r="K73" s="8"/>
      <c r="L73" s="1"/>
      <c r="M73" s="1"/>
      <c r="N73" s="23" t="str">
        <f>Fixture!J8</f>
        <v>NUEVA GUARDIA</v>
      </c>
      <c r="O73" s="1"/>
      <c r="P73" s="8"/>
      <c r="R73" s="23" t="e">
        <f>Fixture!#REF!</f>
        <v>#REF!</v>
      </c>
      <c r="S73" s="1"/>
      <c r="T73" s="8"/>
    </row>
    <row r="74" spans="1:20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 x14ac:dyDescent="0.2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  <c r="R78" s="6"/>
      <c r="S78" s="18" t="str">
        <f>B1</f>
        <v/>
      </c>
      <c r="T78" s="34" t="str">
        <f>$C$1</f>
        <v/>
      </c>
    </row>
    <row r="79" spans="1:20" x14ac:dyDescent="0.2">
      <c r="A79" s="7"/>
      <c r="B79" s="20" t="s">
        <v>5</v>
      </c>
      <c r="C79" s="27" t="str">
        <f>Fixture!$A$10</f>
        <v>11 hs</v>
      </c>
      <c r="D79" s="1"/>
      <c r="E79" s="1"/>
      <c r="F79" s="7"/>
      <c r="G79" s="15" t="s">
        <v>5</v>
      </c>
      <c r="H79" s="27" t="str">
        <f>Fixture!$A$10</f>
        <v>11 hs</v>
      </c>
      <c r="I79" s="7"/>
      <c r="J79" s="15" t="s">
        <v>5</v>
      </c>
      <c r="K79" s="27" t="str">
        <f>Fixture!$A$10</f>
        <v>11 hs</v>
      </c>
      <c r="L79" s="1"/>
      <c r="M79" s="1"/>
      <c r="N79" s="7"/>
      <c r="O79" s="15" t="s">
        <v>5</v>
      </c>
      <c r="P79" s="27" t="str">
        <f>Fixture!$A$10</f>
        <v>11 hs</v>
      </c>
      <c r="Q79" s="1"/>
      <c r="R79" s="7"/>
      <c r="S79" s="20" t="s">
        <v>5</v>
      </c>
      <c r="T79" s="27" t="str">
        <f>Fixture!$A$10</f>
        <v>11 hs</v>
      </c>
    </row>
    <row r="80" spans="1:20" x14ac:dyDescent="0.2">
      <c r="A80" s="7"/>
      <c r="B80" s="20" t="s">
        <v>3</v>
      </c>
      <c r="C80" s="26" t="str">
        <f>Fixture!$N$3</f>
        <v>Domingo 18 de septiembre</v>
      </c>
      <c r="D80" s="1"/>
      <c r="E80" s="1"/>
      <c r="F80" s="7"/>
      <c r="G80" s="15" t="s">
        <v>3</v>
      </c>
      <c r="H80" s="26" t="str">
        <f>Fixture!$N$3</f>
        <v>Domingo 18 de septiembre</v>
      </c>
      <c r="I80" s="7"/>
      <c r="J80" s="15" t="s">
        <v>3</v>
      </c>
      <c r="K80" s="26" t="str">
        <f>Fixture!$N$3</f>
        <v>Domingo 18 de septiembre</v>
      </c>
      <c r="L80" s="1"/>
      <c r="M80" s="1"/>
      <c r="N80" s="7"/>
      <c r="O80" s="15" t="s">
        <v>3</v>
      </c>
      <c r="P80" s="26" t="str">
        <f>Fixture!$N$3</f>
        <v>Domingo 18 de septiembre</v>
      </c>
      <c r="Q80" s="1"/>
      <c r="R80" s="7"/>
      <c r="S80" s="20" t="s">
        <v>3</v>
      </c>
      <c r="T80" s="26" t="str">
        <f>Fixture!$N$3</f>
        <v>Domingo 18 de septiembre</v>
      </c>
    </row>
    <row r="81" spans="1:20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  <c r="R81" s="9"/>
      <c r="S81" s="20" t="s">
        <v>0</v>
      </c>
      <c r="T81" s="22">
        <f>Fixture!$P$4</f>
        <v>5</v>
      </c>
    </row>
    <row r="82" spans="1:20" x14ac:dyDescent="0.2">
      <c r="A82" s="7"/>
      <c r="B82" s="21" t="s">
        <v>4</v>
      </c>
      <c r="C82" s="22" t="str">
        <f>$C$5</f>
        <v>LIBRES A  /  B</v>
      </c>
      <c r="D82" s="1"/>
      <c r="E82" s="1"/>
      <c r="F82" s="7"/>
      <c r="G82" s="19" t="s">
        <v>4</v>
      </c>
      <c r="H82" s="22" t="str">
        <f>$C$5</f>
        <v>LIBRES A  /  B</v>
      </c>
      <c r="I82" s="7"/>
      <c r="J82" s="19" t="s">
        <v>4</v>
      </c>
      <c r="K82" s="22" t="str">
        <f>$C$5</f>
        <v>LIBRES A  /  B</v>
      </c>
      <c r="L82" s="1"/>
      <c r="M82" s="1"/>
      <c r="N82" s="7"/>
      <c r="O82" s="19" t="s">
        <v>4</v>
      </c>
      <c r="P82" s="22" t="str">
        <f>$C$5</f>
        <v>LIBRES A  /  B</v>
      </c>
      <c r="Q82" s="1"/>
      <c r="R82" s="7"/>
      <c r="S82" s="21" t="s">
        <v>4</v>
      </c>
      <c r="T82" s="22" t="str">
        <f>$C$5</f>
        <v>LIBRES A  /  B</v>
      </c>
    </row>
    <row r="83" spans="1:20" ht="15" x14ac:dyDescent="0.2">
      <c r="A83" s="14" t="str">
        <f>A6</f>
        <v>Libres</v>
      </c>
      <c r="B83" s="2"/>
      <c r="C83" s="16" t="s">
        <v>2</v>
      </c>
      <c r="D83" s="5"/>
      <c r="E83" s="5"/>
      <c r="F83" s="14" t="str">
        <f>A6</f>
        <v>Libres</v>
      </c>
      <c r="G83" s="2"/>
      <c r="H83" s="16" t="s">
        <v>2</v>
      </c>
      <c r="I83" s="14" t="str">
        <f>A6</f>
        <v>Libres</v>
      </c>
      <c r="J83" s="2"/>
      <c r="K83" s="16" t="s">
        <v>2</v>
      </c>
      <c r="L83" s="5"/>
      <c r="M83" s="5"/>
      <c r="N83" s="14" t="str">
        <f>A6</f>
        <v>Libres</v>
      </c>
      <c r="O83" s="2"/>
      <c r="P83" s="16" t="s">
        <v>2</v>
      </c>
      <c r="Q83" s="1"/>
      <c r="R83" s="14" t="str">
        <f>A6</f>
        <v>Libres</v>
      </c>
      <c r="S83" s="2"/>
      <c r="T83" s="16" t="s">
        <v>2</v>
      </c>
    </row>
    <row r="84" spans="1:20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 x14ac:dyDescent="0.3">
      <c r="A86" s="23" t="str">
        <f>Fixture!B10</f>
        <v>NUEVA GUARDIA</v>
      </c>
      <c r="B86" s="1"/>
      <c r="C86" s="8"/>
      <c r="D86" s="1"/>
      <c r="E86" s="1"/>
      <c r="F86" s="23" t="str">
        <f>Fixture!E10</f>
        <v>MIRINDA</v>
      </c>
      <c r="G86" s="1"/>
      <c r="H86" s="8"/>
      <c r="I86" s="23" t="e">
        <f>Fixture!#REF!</f>
        <v>#REF!</v>
      </c>
      <c r="J86" s="1"/>
      <c r="K86" s="8"/>
      <c r="L86" s="1"/>
      <c r="M86" s="1"/>
      <c r="N86" s="23" t="str">
        <f>Fixture!K10</f>
        <v>H.ITUZAINGO A</v>
      </c>
      <c r="O86" s="1"/>
      <c r="P86" s="8"/>
      <c r="R86" s="23" t="e">
        <f>Fixture!#REF!</f>
        <v>#REF!</v>
      </c>
      <c r="S86" s="1"/>
      <c r="T86" s="8"/>
    </row>
    <row r="87" spans="1:20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 x14ac:dyDescent="0.25">
      <c r="A89" s="90" t="s">
        <v>1</v>
      </c>
      <c r="B89" s="91"/>
      <c r="C89" s="8"/>
      <c r="D89" s="1"/>
      <c r="E89" s="1"/>
      <c r="F89" s="90" t="s">
        <v>1</v>
      </c>
      <c r="G89" s="91"/>
      <c r="H89" s="8"/>
      <c r="I89" s="90" t="s">
        <v>1</v>
      </c>
      <c r="J89" s="91"/>
      <c r="K89" s="8"/>
      <c r="L89" s="1"/>
      <c r="M89" s="1"/>
      <c r="N89" s="90" t="s">
        <v>1</v>
      </c>
      <c r="O89" s="91"/>
      <c r="P89" s="8"/>
      <c r="R89" s="90" t="s">
        <v>1</v>
      </c>
      <c r="S89" s="91"/>
      <c r="T89" s="8"/>
    </row>
    <row r="90" spans="1:20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 x14ac:dyDescent="0.3">
      <c r="A92" s="23" t="str">
        <f>Fixture!D10</f>
        <v>REBELDES</v>
      </c>
      <c r="B92" s="1"/>
      <c r="C92" s="8"/>
      <c r="D92" s="1"/>
      <c r="E92" s="1"/>
      <c r="F92" s="23" t="str">
        <f>Fixture!G10</f>
        <v>OESTE R. H. CLUB</v>
      </c>
      <c r="G92" s="1"/>
      <c r="H92" s="8"/>
      <c r="I92" s="23" t="e">
        <f>Fixture!#REF!</f>
        <v>#REF!</v>
      </c>
      <c r="J92" s="1"/>
      <c r="K92" s="8"/>
      <c r="L92" s="1"/>
      <c r="M92" s="1"/>
      <c r="N92" s="23" t="str">
        <f>Fixture!M10</f>
        <v>LOS ÁNGELES H. C.</v>
      </c>
      <c r="O92" s="1"/>
      <c r="P92" s="8"/>
      <c r="R92" s="23" t="e">
        <f>Fixture!#REF!</f>
        <v>#REF!</v>
      </c>
      <c r="S92" s="1"/>
      <c r="T92" s="8"/>
    </row>
    <row r="93" spans="1:20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 x14ac:dyDescent="0.2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  <c r="R97" s="6"/>
      <c r="S97" s="18" t="str">
        <f>B1</f>
        <v/>
      </c>
      <c r="T97" s="34" t="str">
        <f>$C$1</f>
        <v/>
      </c>
    </row>
    <row r="98" spans="1:20" x14ac:dyDescent="0.2">
      <c r="A98" s="7"/>
      <c r="B98" s="15" t="s">
        <v>5</v>
      </c>
      <c r="C98" s="27" t="str">
        <f>Fixture!$A$11</f>
        <v>11,30 hs</v>
      </c>
      <c r="D98" s="1"/>
      <c r="E98" s="1"/>
      <c r="F98" s="7"/>
      <c r="G98" s="15" t="s">
        <v>5</v>
      </c>
      <c r="H98" s="27" t="str">
        <f>Fixture!$A$11</f>
        <v>11,30 hs</v>
      </c>
      <c r="I98" s="7"/>
      <c r="J98" s="15" t="s">
        <v>5</v>
      </c>
      <c r="K98" s="27" t="str">
        <f>Fixture!$A$11</f>
        <v>11,30 hs</v>
      </c>
      <c r="L98" s="1"/>
      <c r="M98" s="1"/>
      <c r="N98" s="7"/>
      <c r="O98" s="15" t="s">
        <v>5</v>
      </c>
      <c r="P98" s="27" t="str">
        <f>Fixture!$A$11</f>
        <v>11,30 hs</v>
      </c>
      <c r="Q98" s="1"/>
      <c r="R98" s="7"/>
      <c r="S98" s="15" t="s">
        <v>5</v>
      </c>
      <c r="T98" s="27" t="str">
        <f>Fixture!$A$11</f>
        <v>11,30 hs</v>
      </c>
    </row>
    <row r="99" spans="1:20" x14ac:dyDescent="0.2">
      <c r="A99" s="7"/>
      <c r="B99" s="15" t="s">
        <v>3</v>
      </c>
      <c r="C99" s="26" t="str">
        <f>Fixture!$N$3</f>
        <v>Domingo 18 de septiembre</v>
      </c>
      <c r="D99" s="1"/>
      <c r="E99" s="1"/>
      <c r="F99" s="7"/>
      <c r="G99" s="15" t="s">
        <v>3</v>
      </c>
      <c r="H99" s="26" t="str">
        <f>Fixture!$N$3</f>
        <v>Domingo 18 de septiembre</v>
      </c>
      <c r="I99" s="7"/>
      <c r="J99" s="15" t="s">
        <v>3</v>
      </c>
      <c r="K99" s="26" t="str">
        <f>Fixture!$N$3</f>
        <v>Domingo 18 de septiembre</v>
      </c>
      <c r="L99" s="1"/>
      <c r="M99" s="1"/>
      <c r="N99" s="7"/>
      <c r="O99" s="15" t="s">
        <v>3</v>
      </c>
      <c r="P99" s="26" t="str">
        <f>Fixture!$N$3</f>
        <v>Domingo 18 de septiembre</v>
      </c>
      <c r="Q99" s="1"/>
      <c r="R99" s="7"/>
      <c r="S99" s="15" t="s">
        <v>3</v>
      </c>
      <c r="T99" s="26" t="str">
        <f>Fixture!$N$3</f>
        <v>Domingo 18 de septiembre</v>
      </c>
    </row>
    <row r="100" spans="1:20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  <c r="R100" s="9"/>
      <c r="S100" s="15" t="s">
        <v>0</v>
      </c>
      <c r="T100" s="22">
        <f>Fixture!$P$4</f>
        <v>5</v>
      </c>
    </row>
    <row r="101" spans="1:20" x14ac:dyDescent="0.2">
      <c r="A101" s="7"/>
      <c r="B101" s="19" t="s">
        <v>4</v>
      </c>
      <c r="C101" s="22" t="str">
        <f>$C$5</f>
        <v>LIBRES A  /  B</v>
      </c>
      <c r="D101" s="1"/>
      <c r="E101" s="1"/>
      <c r="F101" s="7"/>
      <c r="G101" s="19" t="s">
        <v>4</v>
      </c>
      <c r="H101" s="22" t="str">
        <f>$C$5</f>
        <v>LIBRES A  /  B</v>
      </c>
      <c r="I101" s="7"/>
      <c r="J101" s="19" t="s">
        <v>4</v>
      </c>
      <c r="K101" s="22" t="str">
        <f>$C$5</f>
        <v>LIBRES A  /  B</v>
      </c>
      <c r="L101" s="1"/>
      <c r="M101" s="1"/>
      <c r="N101" s="7"/>
      <c r="O101" s="19" t="s">
        <v>4</v>
      </c>
      <c r="P101" s="22" t="str">
        <f>$C$5</f>
        <v>LIBRES A  /  B</v>
      </c>
      <c r="Q101" s="1"/>
      <c r="R101" s="7"/>
      <c r="S101" s="19" t="s">
        <v>4</v>
      </c>
      <c r="T101" s="22" t="str">
        <f>$C$5</f>
        <v>LIBRES A  /  B</v>
      </c>
    </row>
    <row r="102" spans="1:20" ht="15" x14ac:dyDescent="0.2">
      <c r="A102" s="14" t="str">
        <f>A6</f>
        <v>Libres</v>
      </c>
      <c r="B102" s="2"/>
      <c r="C102" s="16" t="s">
        <v>2</v>
      </c>
      <c r="D102" s="5"/>
      <c r="E102" s="5"/>
      <c r="F102" s="14" t="str">
        <f>A6</f>
        <v>Libres</v>
      </c>
      <c r="G102" s="2"/>
      <c r="H102" s="16" t="s">
        <v>2</v>
      </c>
      <c r="I102" s="14" t="str">
        <f>A6</f>
        <v>Libres</v>
      </c>
      <c r="J102" s="2"/>
      <c r="K102" s="16" t="s">
        <v>2</v>
      </c>
      <c r="L102" s="5"/>
      <c r="M102" s="5"/>
      <c r="N102" s="14" t="str">
        <f>A6</f>
        <v>Libres</v>
      </c>
      <c r="O102" s="2"/>
      <c r="P102" s="16" t="s">
        <v>2</v>
      </c>
      <c r="Q102" s="1"/>
      <c r="R102" s="14" t="str">
        <f>A6</f>
        <v>Libres</v>
      </c>
      <c r="S102" s="2"/>
      <c r="T102" s="16" t="s">
        <v>2</v>
      </c>
    </row>
    <row r="103" spans="1:20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 x14ac:dyDescent="0.3">
      <c r="A105" s="23" t="str">
        <f>Fixture!B11</f>
        <v>LAS ARGENTAS</v>
      </c>
      <c r="B105" s="1"/>
      <c r="C105" s="8"/>
      <c r="D105" s="1"/>
      <c r="E105" s="1"/>
      <c r="F105" s="23" t="str">
        <f>Fixture!E11</f>
        <v>OESTE R.H.CLUB</v>
      </c>
      <c r="G105" s="1"/>
      <c r="H105" s="8"/>
      <c r="I105" s="23" t="str">
        <f>Fixture!H11</f>
        <v>COMUNICACIONES</v>
      </c>
      <c r="J105" s="1"/>
      <c r="K105" s="8"/>
      <c r="L105" s="1"/>
      <c r="M105" s="1"/>
      <c r="N105" s="23" t="str">
        <f>Fixture!K11</f>
        <v>S. MARIS</v>
      </c>
      <c r="O105" s="1"/>
      <c r="P105" s="8"/>
      <c r="R105" s="23" t="e">
        <f>Fixture!#REF!</f>
        <v>#REF!</v>
      </c>
      <c r="S105" s="1"/>
      <c r="T105" s="8"/>
    </row>
    <row r="106" spans="1:20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 x14ac:dyDescent="0.25">
      <c r="A108" s="90" t="s">
        <v>1</v>
      </c>
      <c r="B108" s="91"/>
      <c r="C108" s="8"/>
      <c r="D108" s="1"/>
      <c r="E108" s="1"/>
      <c r="F108" s="90" t="s">
        <v>1</v>
      </c>
      <c r="G108" s="91"/>
      <c r="H108" s="8"/>
      <c r="I108" s="90" t="s">
        <v>1</v>
      </c>
      <c r="J108" s="91"/>
      <c r="K108" s="8"/>
      <c r="L108" s="1"/>
      <c r="M108" s="1"/>
      <c r="N108" s="90" t="s">
        <v>1</v>
      </c>
      <c r="O108" s="91"/>
      <c r="P108" s="8"/>
      <c r="R108" s="90" t="s">
        <v>1</v>
      </c>
      <c r="S108" s="91"/>
      <c r="T108" s="8"/>
    </row>
    <row r="109" spans="1:20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 x14ac:dyDescent="0.3">
      <c r="A111" s="23" t="str">
        <f>Fixture!D11</f>
        <v>NICE</v>
      </c>
      <c r="B111" s="1"/>
      <c r="C111" s="8"/>
      <c r="D111" s="1"/>
      <c r="E111" s="1"/>
      <c r="F111" s="23" t="str">
        <f>Fixture!G11</f>
        <v>TIPO NA</v>
      </c>
      <c r="G111" s="1"/>
      <c r="H111" s="8"/>
      <c r="I111" s="23" t="str">
        <f>Fixture!J11</f>
        <v>REBELDES</v>
      </c>
      <c r="J111" s="1"/>
      <c r="K111" s="8"/>
      <c r="L111" s="1"/>
      <c r="M111" s="1"/>
      <c r="N111" s="23" t="str">
        <f>Fixture!M11</f>
        <v>GEI</v>
      </c>
      <c r="O111" s="1"/>
      <c r="P111" s="8"/>
      <c r="R111" s="23" t="e">
        <f>Fixture!#REF!</f>
        <v>#REF!</v>
      </c>
      <c r="S111" s="1"/>
      <c r="T111" s="8"/>
    </row>
    <row r="112" spans="1:20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 x14ac:dyDescent="0.2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  <c r="R115" s="6"/>
      <c r="S115" s="18" t="str">
        <f>B1</f>
        <v/>
      </c>
      <c r="T115" s="34" t="str">
        <f>$C$1</f>
        <v/>
      </c>
    </row>
    <row r="116" spans="1:20" x14ac:dyDescent="0.2">
      <c r="A116" s="7"/>
      <c r="B116" s="15" t="s">
        <v>5</v>
      </c>
      <c r="C116" s="27" t="str">
        <f>Fixture!$A$12</f>
        <v>12 hs</v>
      </c>
      <c r="D116" s="1"/>
      <c r="E116" s="1"/>
      <c r="F116" s="7"/>
      <c r="G116" s="15" t="s">
        <v>5</v>
      </c>
      <c r="H116" s="27" t="str">
        <f>Fixture!$A$12</f>
        <v>12 hs</v>
      </c>
      <c r="I116" s="7"/>
      <c r="J116" s="15" t="s">
        <v>5</v>
      </c>
      <c r="K116" s="27" t="str">
        <f>Fixture!$A$12</f>
        <v>12 hs</v>
      </c>
      <c r="L116" s="1"/>
      <c r="M116" s="1"/>
      <c r="N116" s="7"/>
      <c r="O116" s="15" t="s">
        <v>5</v>
      </c>
      <c r="P116" s="27" t="str">
        <f>Fixture!$A$12</f>
        <v>12 hs</v>
      </c>
      <c r="Q116" s="1"/>
      <c r="R116" s="7"/>
      <c r="S116" s="15" t="s">
        <v>5</v>
      </c>
      <c r="T116" s="27" t="str">
        <f>Fixture!$A$12</f>
        <v>12 hs</v>
      </c>
    </row>
    <row r="117" spans="1:20" x14ac:dyDescent="0.2">
      <c r="A117" s="7"/>
      <c r="B117" s="15" t="s">
        <v>3</v>
      </c>
      <c r="C117" s="26" t="str">
        <f>Fixture!$N$3</f>
        <v>Domingo 18 de septiembre</v>
      </c>
      <c r="D117" s="1"/>
      <c r="E117" s="1"/>
      <c r="F117" s="7"/>
      <c r="G117" s="15" t="s">
        <v>3</v>
      </c>
      <c r="H117" s="26" t="str">
        <f>Fixture!$N$3</f>
        <v>Domingo 18 de septiembre</v>
      </c>
      <c r="I117" s="7"/>
      <c r="J117" s="15" t="s">
        <v>3</v>
      </c>
      <c r="K117" s="26" t="str">
        <f>Fixture!$N$3</f>
        <v>Domingo 18 de septiembre</v>
      </c>
      <c r="L117" s="1"/>
      <c r="M117" s="1"/>
      <c r="N117" s="7"/>
      <c r="O117" s="15" t="s">
        <v>3</v>
      </c>
      <c r="P117" s="26" t="str">
        <f>Fixture!$N$3</f>
        <v>Domingo 18 de septiembre</v>
      </c>
      <c r="Q117" s="1"/>
      <c r="R117" s="7"/>
      <c r="S117" s="15" t="s">
        <v>3</v>
      </c>
      <c r="T117" s="26" t="str">
        <f>Fixture!$N$3</f>
        <v>Domingo 18 de septiembre</v>
      </c>
    </row>
    <row r="118" spans="1:20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  <c r="R118" s="9"/>
      <c r="S118" s="15" t="s">
        <v>0</v>
      </c>
      <c r="T118" s="22">
        <f>Fixture!$P$4</f>
        <v>5</v>
      </c>
    </row>
    <row r="119" spans="1:20" x14ac:dyDescent="0.2">
      <c r="A119" s="7"/>
      <c r="B119" s="19" t="s">
        <v>4</v>
      </c>
      <c r="C119" s="22" t="str">
        <f>$C$5</f>
        <v>LIBRES A  /  B</v>
      </c>
      <c r="D119" s="1"/>
      <c r="E119" s="1"/>
      <c r="F119" s="7"/>
      <c r="G119" s="19" t="s">
        <v>4</v>
      </c>
      <c r="H119" s="22" t="str">
        <f>$C$5</f>
        <v>LIBRES A  /  B</v>
      </c>
      <c r="I119" s="7"/>
      <c r="J119" s="19" t="s">
        <v>4</v>
      </c>
      <c r="K119" s="22" t="str">
        <f>$C$5</f>
        <v>LIBRES A  /  B</v>
      </c>
      <c r="L119" s="1"/>
      <c r="M119" s="1"/>
      <c r="N119" s="7"/>
      <c r="O119" s="19" t="s">
        <v>4</v>
      </c>
      <c r="P119" s="22" t="str">
        <f>$C$5</f>
        <v>LIBRES A  /  B</v>
      </c>
      <c r="Q119" s="1"/>
      <c r="R119" s="7"/>
      <c r="S119" s="19" t="s">
        <v>4</v>
      </c>
      <c r="T119" s="22" t="str">
        <f>$C$5</f>
        <v>LIBRES A  /  B</v>
      </c>
    </row>
    <row r="120" spans="1:20" ht="15" x14ac:dyDescent="0.2">
      <c r="A120" s="14" t="str">
        <f>A6</f>
        <v>Libres</v>
      </c>
      <c r="B120" s="2"/>
      <c r="C120" s="16" t="s">
        <v>2</v>
      </c>
      <c r="D120" s="5"/>
      <c r="E120" s="5"/>
      <c r="F120" s="14" t="str">
        <f>A6</f>
        <v>Libres</v>
      </c>
      <c r="G120" s="2"/>
      <c r="H120" s="16" t="s">
        <v>2</v>
      </c>
      <c r="I120" s="14" t="str">
        <f>A6</f>
        <v>Libres</v>
      </c>
      <c r="J120" s="2"/>
      <c r="K120" s="16" t="s">
        <v>2</v>
      </c>
      <c r="L120" s="5"/>
      <c r="M120" s="5"/>
      <c r="N120" s="14" t="str">
        <f>A6</f>
        <v>Libres</v>
      </c>
      <c r="O120" s="2"/>
      <c r="P120" s="16" t="s">
        <v>2</v>
      </c>
      <c r="Q120" s="1"/>
      <c r="R120" s="14" t="str">
        <f>A6</f>
        <v>Libres</v>
      </c>
      <c r="S120" s="2"/>
      <c r="T120" s="16" t="s">
        <v>2</v>
      </c>
    </row>
    <row r="121" spans="1:20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 x14ac:dyDescent="0.3">
      <c r="A123" s="23" t="str">
        <f>Fixture!E6</f>
        <v>GEI</v>
      </c>
      <c r="B123" s="1"/>
      <c r="C123" s="8"/>
      <c r="D123" s="1"/>
      <c r="E123" s="1"/>
      <c r="F123" s="23" t="str">
        <f>Fixture!E12</f>
        <v>LAS VINTAGE</v>
      </c>
      <c r="G123" s="1"/>
      <c r="H123" s="8"/>
      <c r="I123" s="23" t="str">
        <f>Fixture!E14</f>
        <v>LAS LORAS</v>
      </c>
      <c r="J123" s="1"/>
      <c r="K123" s="8"/>
      <c r="L123" s="1"/>
      <c r="M123" s="1"/>
      <c r="N123" s="23" t="str">
        <f>Fixture!B12</f>
        <v>COSECHA TARDIA</v>
      </c>
      <c r="O123" s="1"/>
      <c r="P123" s="8"/>
      <c r="R123" s="23" t="e">
        <f>Fixture!#REF!</f>
        <v>#REF!</v>
      </c>
      <c r="S123" s="1"/>
      <c r="T123" s="8"/>
    </row>
    <row r="124" spans="1:20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 x14ac:dyDescent="0.25">
      <c r="A126" s="90" t="s">
        <v>1</v>
      </c>
      <c r="B126" s="91"/>
      <c r="C126" s="8"/>
      <c r="D126" s="1"/>
      <c r="E126" s="1"/>
      <c r="F126" s="90" t="s">
        <v>1</v>
      </c>
      <c r="G126" s="91"/>
      <c r="H126" s="8"/>
      <c r="I126" s="90" t="s">
        <v>1</v>
      </c>
      <c r="J126" s="91"/>
      <c r="K126" s="8"/>
      <c r="L126" s="1"/>
      <c r="M126" s="1"/>
      <c r="N126" s="90" t="s">
        <v>1</v>
      </c>
      <c r="O126" s="91"/>
      <c r="P126" s="8"/>
      <c r="R126" s="90" t="s">
        <v>1</v>
      </c>
      <c r="S126" s="91"/>
      <c r="T126" s="8"/>
    </row>
    <row r="127" spans="1:20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 x14ac:dyDescent="0.3">
      <c r="A129" s="23" t="str">
        <f>Fixture!D8</f>
        <v>COSECHA TARDÍA</v>
      </c>
      <c r="B129" s="1"/>
      <c r="C129" s="8"/>
      <c r="D129" s="1"/>
      <c r="E129" s="1"/>
      <c r="F129" s="23" t="str">
        <f>Fixture!G12</f>
        <v>UNLA</v>
      </c>
      <c r="G129" s="1"/>
      <c r="H129" s="8"/>
      <c r="I129" s="23" t="str">
        <f>Fixture!G14</f>
        <v>COSECHA TARDIA</v>
      </c>
      <c r="J129" s="1"/>
      <c r="K129" s="8"/>
      <c r="L129" s="1"/>
      <c r="M129" s="1"/>
      <c r="N129" s="23" t="str">
        <f>Fixture!D12</f>
        <v>MIRINDA</v>
      </c>
      <c r="O129" s="1"/>
      <c r="P129" s="8"/>
      <c r="R129" s="23" t="e">
        <f>Fixture!#REF!</f>
        <v>#REF!</v>
      </c>
      <c r="S129" s="1"/>
      <c r="T129" s="8"/>
    </row>
    <row r="130" spans="1:20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 x14ac:dyDescent="0.2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  <c r="R133" s="6"/>
      <c r="S133" s="18" t="str">
        <f>B1</f>
        <v/>
      </c>
      <c r="T133" s="34" t="str">
        <f>$C$1</f>
        <v/>
      </c>
    </row>
    <row r="134" spans="1:20" x14ac:dyDescent="0.2">
      <c r="A134" s="7"/>
      <c r="B134" s="15" t="s">
        <v>5</v>
      </c>
      <c r="C134" s="27" t="str">
        <f>Fixture!$A$13</f>
        <v>12,30 hs</v>
      </c>
      <c r="D134" s="1"/>
      <c r="E134" s="1"/>
      <c r="F134" s="7"/>
      <c r="G134" s="15" t="s">
        <v>5</v>
      </c>
      <c r="H134" s="27" t="str">
        <f>Fixture!$A$13</f>
        <v>12,30 hs</v>
      </c>
      <c r="I134" s="7"/>
      <c r="J134" s="15" t="s">
        <v>5</v>
      </c>
      <c r="K134" s="27" t="str">
        <f>Fixture!$A$13</f>
        <v>12,30 hs</v>
      </c>
      <c r="L134" s="1"/>
      <c r="M134" s="1"/>
      <c r="N134" s="7"/>
      <c r="O134" s="15" t="s">
        <v>5</v>
      </c>
      <c r="P134" s="27" t="str">
        <f>Fixture!$A$13</f>
        <v>12,30 hs</v>
      </c>
      <c r="Q134" s="1"/>
      <c r="R134" s="7"/>
      <c r="S134" s="15" t="s">
        <v>5</v>
      </c>
      <c r="T134" s="27" t="str">
        <f>Fixture!$A$13</f>
        <v>12,30 hs</v>
      </c>
    </row>
    <row r="135" spans="1:20" x14ac:dyDescent="0.2">
      <c r="A135" s="7"/>
      <c r="B135" s="15" t="s">
        <v>3</v>
      </c>
      <c r="C135" s="26" t="str">
        <f>Fixture!$N$3</f>
        <v>Domingo 18 de septiembre</v>
      </c>
      <c r="D135" s="1"/>
      <c r="E135" s="1"/>
      <c r="F135" s="7"/>
      <c r="G135" s="15" t="s">
        <v>3</v>
      </c>
      <c r="H135" s="26" t="str">
        <f>Fixture!$N$3</f>
        <v>Domingo 18 de septiembre</v>
      </c>
      <c r="I135" s="7"/>
      <c r="J135" s="15" t="s">
        <v>3</v>
      </c>
      <c r="K135" s="26" t="str">
        <f>Fixture!$N$3</f>
        <v>Domingo 18 de septiembre</v>
      </c>
      <c r="L135" s="1"/>
      <c r="M135" s="1"/>
      <c r="N135" s="7"/>
      <c r="O135" s="15" t="s">
        <v>3</v>
      </c>
      <c r="P135" s="26" t="str">
        <f>Fixture!$N$3</f>
        <v>Domingo 18 de septiembre</v>
      </c>
      <c r="Q135" s="1"/>
      <c r="R135" s="7"/>
      <c r="S135" s="15" t="s">
        <v>3</v>
      </c>
      <c r="T135" s="26" t="str">
        <f>Fixture!$N$3</f>
        <v>Domingo 18 de septiembre</v>
      </c>
    </row>
    <row r="136" spans="1:20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  <c r="R136" s="9"/>
      <c r="S136" s="15" t="s">
        <v>0</v>
      </c>
      <c r="T136" s="22">
        <f>Fixture!$P$4</f>
        <v>5</v>
      </c>
    </row>
    <row r="137" spans="1:20" x14ac:dyDescent="0.2">
      <c r="A137" s="7"/>
      <c r="B137" s="19" t="s">
        <v>4</v>
      </c>
      <c r="C137" s="22" t="str">
        <f>$C$5</f>
        <v>LIBRES A  /  B</v>
      </c>
      <c r="D137" s="1"/>
      <c r="E137" s="1"/>
      <c r="F137" s="7"/>
      <c r="G137" s="19" t="s">
        <v>4</v>
      </c>
      <c r="H137" s="22" t="str">
        <f>$C$5</f>
        <v>LIBRES A  /  B</v>
      </c>
      <c r="I137" s="7"/>
      <c r="J137" s="19" t="s">
        <v>4</v>
      </c>
      <c r="K137" s="22" t="str">
        <f>$C$5</f>
        <v>LIBRES A  /  B</v>
      </c>
      <c r="L137" s="1"/>
      <c r="M137" s="1"/>
      <c r="N137" s="7"/>
      <c r="O137" s="19" t="s">
        <v>4</v>
      </c>
      <c r="P137" s="22" t="str">
        <f>$C$5</f>
        <v>LIBRES A  /  B</v>
      </c>
      <c r="Q137" s="1"/>
      <c r="R137" s="7"/>
      <c r="S137" s="19" t="s">
        <v>4</v>
      </c>
      <c r="T137" s="22" t="str">
        <f>$C$5</f>
        <v>LIBRES A  /  B</v>
      </c>
    </row>
    <row r="138" spans="1:20" ht="15" x14ac:dyDescent="0.2">
      <c r="A138" s="14" t="str">
        <f>A6</f>
        <v>Libres</v>
      </c>
      <c r="B138" s="2"/>
      <c r="C138" s="16" t="s">
        <v>2</v>
      </c>
      <c r="D138" s="5"/>
      <c r="E138" s="5"/>
      <c r="F138" s="14" t="str">
        <f>A6</f>
        <v>Libres</v>
      </c>
      <c r="G138" s="2"/>
      <c r="H138" s="16" t="s">
        <v>2</v>
      </c>
      <c r="I138" s="14" t="str">
        <f>A6</f>
        <v>Libres</v>
      </c>
      <c r="J138" s="2"/>
      <c r="K138" s="16" t="s">
        <v>2</v>
      </c>
      <c r="L138" s="5"/>
      <c r="M138" s="5"/>
      <c r="N138" s="14" t="str">
        <f>A6</f>
        <v>Libres</v>
      </c>
      <c r="O138" s="2"/>
      <c r="P138" s="16" t="s">
        <v>2</v>
      </c>
      <c r="Q138" s="1"/>
      <c r="R138" s="14" t="str">
        <f>A6</f>
        <v>Libres</v>
      </c>
      <c r="S138" s="2"/>
      <c r="T138" s="16" t="s">
        <v>2</v>
      </c>
    </row>
    <row r="139" spans="1:20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 x14ac:dyDescent="0.3">
      <c r="A141" s="23" t="e">
        <f>Fixture!#REF!</f>
        <v>#REF!</v>
      </c>
      <c r="B141" s="1"/>
      <c r="C141" s="8"/>
      <c r="D141" s="1"/>
      <c r="E141" s="1"/>
      <c r="F141" s="23" t="str">
        <f>Fixture!E13</f>
        <v>EL ARCA</v>
      </c>
      <c r="G141" s="1"/>
      <c r="H141" s="8"/>
      <c r="I141" s="23" t="str">
        <f>Fixture!K13</f>
        <v>OESTE R. H. CLUB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 x14ac:dyDescent="0.25">
      <c r="A144" s="90" t="s">
        <v>1</v>
      </c>
      <c r="B144" s="91"/>
      <c r="C144" s="8"/>
      <c r="D144" s="1"/>
      <c r="E144" s="1"/>
      <c r="F144" s="90" t="s">
        <v>1</v>
      </c>
      <c r="G144" s="91"/>
      <c r="H144" s="8"/>
      <c r="I144" s="90" t="s">
        <v>1</v>
      </c>
      <c r="J144" s="91"/>
      <c r="K144" s="8"/>
      <c r="L144" s="1"/>
      <c r="M144" s="1"/>
      <c r="N144" s="90" t="s">
        <v>1</v>
      </c>
      <c r="O144" s="91"/>
      <c r="P144" s="8"/>
      <c r="R144" s="90" t="s">
        <v>1</v>
      </c>
      <c r="S144" s="91"/>
      <c r="T144" s="8"/>
    </row>
    <row r="145" spans="1:20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 x14ac:dyDescent="0.3">
      <c r="A147" s="23" t="e">
        <f>Fixture!#REF!</f>
        <v>#REF!</v>
      </c>
      <c r="B147" s="1"/>
      <c r="C147" s="8"/>
      <c r="D147" s="1"/>
      <c r="E147" s="1"/>
      <c r="F147" s="23" t="str">
        <f>Fixture!G13</f>
        <v>BEROMAMA</v>
      </c>
      <c r="G147" s="1"/>
      <c r="H147" s="8"/>
      <c r="I147" s="23" t="str">
        <f>Fixture!M13</f>
        <v>COMUNICACIONES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 x14ac:dyDescent="0.2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  <c r="R151" s="6"/>
      <c r="S151" s="18" t="str">
        <f>B1</f>
        <v/>
      </c>
      <c r="T151" s="34" t="str">
        <f>$C$1</f>
        <v/>
      </c>
    </row>
    <row r="152" spans="1:20" x14ac:dyDescent="0.2">
      <c r="A152" s="7"/>
      <c r="B152" s="15" t="s">
        <v>5</v>
      </c>
      <c r="C152" s="27" t="str">
        <f>Fixture!$A$14</f>
        <v>13 hs</v>
      </c>
      <c r="D152" s="1"/>
      <c r="E152" s="1"/>
      <c r="F152" s="7"/>
      <c r="G152" s="15" t="s">
        <v>5</v>
      </c>
      <c r="H152" s="27" t="str">
        <f>Fixture!$A$14</f>
        <v>13 hs</v>
      </c>
      <c r="I152" s="7"/>
      <c r="J152" s="15" t="s">
        <v>5</v>
      </c>
      <c r="K152" s="27" t="str">
        <f>Fixture!$A$14</f>
        <v>13 hs</v>
      </c>
      <c r="L152" s="1"/>
      <c r="M152" s="1"/>
      <c r="N152" s="7"/>
      <c r="O152" s="15" t="s">
        <v>5</v>
      </c>
      <c r="P152" s="27" t="str">
        <f>Fixture!$A$14</f>
        <v>13 hs</v>
      </c>
      <c r="Q152" s="1"/>
      <c r="R152" s="7"/>
      <c r="S152" s="15" t="s">
        <v>5</v>
      </c>
      <c r="T152" s="27" t="str">
        <f>Fixture!$A$14</f>
        <v>13 hs</v>
      </c>
    </row>
    <row r="153" spans="1:20" x14ac:dyDescent="0.2">
      <c r="A153" s="7"/>
      <c r="B153" s="15" t="s">
        <v>3</v>
      </c>
      <c r="C153" s="26" t="str">
        <f>Fixture!$N$3</f>
        <v>Domingo 18 de septiembre</v>
      </c>
      <c r="D153" s="1"/>
      <c r="E153" s="1"/>
      <c r="F153" s="7"/>
      <c r="G153" s="15" t="s">
        <v>3</v>
      </c>
      <c r="H153" s="26" t="str">
        <f>Fixture!$N$3</f>
        <v>Domingo 18 de septiembre</v>
      </c>
      <c r="I153" s="7"/>
      <c r="J153" s="15" t="s">
        <v>3</v>
      </c>
      <c r="K153" s="26" t="str">
        <f>Fixture!$N$3</f>
        <v>Domingo 18 de septiembre</v>
      </c>
      <c r="L153" s="1"/>
      <c r="M153" s="1"/>
      <c r="N153" s="7"/>
      <c r="O153" s="15" t="s">
        <v>3</v>
      </c>
      <c r="P153" s="26" t="str">
        <f>Fixture!$N$3</f>
        <v>Domingo 18 de septiembre</v>
      </c>
      <c r="Q153" s="1"/>
      <c r="R153" s="7"/>
      <c r="S153" s="15" t="s">
        <v>3</v>
      </c>
      <c r="T153" s="26" t="str">
        <f>Fixture!$N$3</f>
        <v>Domingo 18 de septiembre</v>
      </c>
    </row>
    <row r="154" spans="1:20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  <c r="R154" s="9"/>
      <c r="S154" s="15" t="s">
        <v>0</v>
      </c>
      <c r="T154" s="22">
        <f>Fixture!$P$4</f>
        <v>5</v>
      </c>
    </row>
    <row r="155" spans="1:20" x14ac:dyDescent="0.2">
      <c r="A155" s="7"/>
      <c r="B155" s="19" t="s">
        <v>4</v>
      </c>
      <c r="C155" s="22" t="str">
        <f>$C$5</f>
        <v>LIBRES A  /  B</v>
      </c>
      <c r="D155" s="1"/>
      <c r="E155" s="1"/>
      <c r="F155" s="7"/>
      <c r="G155" s="19" t="s">
        <v>4</v>
      </c>
      <c r="H155" s="22" t="str">
        <f>$C$5</f>
        <v>LIBRES A  /  B</v>
      </c>
      <c r="I155" s="7"/>
      <c r="J155" s="19" t="s">
        <v>4</v>
      </c>
      <c r="K155" s="22" t="str">
        <f>$C$5</f>
        <v>LIBRES A  /  B</v>
      </c>
      <c r="L155" s="1"/>
      <c r="M155" s="1"/>
      <c r="N155" s="7"/>
      <c r="O155" s="19" t="s">
        <v>4</v>
      </c>
      <c r="P155" s="22" t="str">
        <f>$C$5</f>
        <v>LIBRES A  /  B</v>
      </c>
      <c r="Q155" s="1"/>
      <c r="R155" s="7"/>
      <c r="S155" s="19" t="s">
        <v>4</v>
      </c>
      <c r="T155" s="22" t="str">
        <f>$C$5</f>
        <v>LIBRES A  /  B</v>
      </c>
    </row>
    <row r="156" spans="1:20" ht="15" x14ac:dyDescent="0.2">
      <c r="A156" s="14" t="str">
        <f>A6</f>
        <v>Libres</v>
      </c>
      <c r="B156" s="2"/>
      <c r="C156" s="16" t="s">
        <v>2</v>
      </c>
      <c r="D156" s="5"/>
      <c r="E156" s="5"/>
      <c r="F156" s="14" t="str">
        <f>A6</f>
        <v>Libres</v>
      </c>
      <c r="G156" s="2"/>
      <c r="H156" s="16" t="s">
        <v>2</v>
      </c>
      <c r="I156" s="14" t="str">
        <f>A6</f>
        <v>Libres</v>
      </c>
      <c r="J156" s="2"/>
      <c r="K156" s="16" t="s">
        <v>2</v>
      </c>
      <c r="L156" s="5"/>
      <c r="M156" s="5"/>
      <c r="N156" s="14" t="str">
        <f>A6</f>
        <v>Libres</v>
      </c>
      <c r="O156" s="2"/>
      <c r="P156" s="16" t="s">
        <v>2</v>
      </c>
      <c r="Q156" s="1"/>
      <c r="R156" s="14" t="str">
        <f>A6</f>
        <v>Libres</v>
      </c>
      <c r="S156" s="2"/>
      <c r="T156" s="16" t="s">
        <v>2</v>
      </c>
    </row>
    <row r="157" spans="1:20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 x14ac:dyDescent="0.3">
      <c r="A159" s="23" t="str">
        <f>Fixture!B14</f>
        <v>EL REENCUENTRO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str">
        <f>Fixture!K15</f>
        <v xml:space="preserve">UNLA </v>
      </c>
      <c r="J159" s="1"/>
      <c r="K159" s="8"/>
      <c r="L159" s="1"/>
      <c r="M159" s="1"/>
      <c r="N159" s="23" t="str">
        <f>Fixture!H8</f>
        <v>UNLA</v>
      </c>
      <c r="O159" s="1"/>
      <c r="P159" s="8"/>
      <c r="R159" s="23">
        <f>Fixture!N14</f>
        <v>0</v>
      </c>
      <c r="S159" s="1"/>
      <c r="T159" s="8"/>
    </row>
    <row r="160" spans="1:20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 x14ac:dyDescent="0.25">
      <c r="A162" s="90" t="s">
        <v>1</v>
      </c>
      <c r="B162" s="91"/>
      <c r="C162" s="8"/>
      <c r="D162" s="1"/>
      <c r="E162" s="1"/>
      <c r="F162" s="90" t="s">
        <v>1</v>
      </c>
      <c r="G162" s="91"/>
      <c r="H162" s="8"/>
      <c r="I162" s="90" t="s">
        <v>1</v>
      </c>
      <c r="J162" s="91"/>
      <c r="K162" s="8"/>
      <c r="L162" s="1"/>
      <c r="M162" s="1"/>
      <c r="N162" s="90" t="s">
        <v>1</v>
      </c>
      <c r="O162" s="91"/>
      <c r="P162" s="8"/>
      <c r="R162" s="90" t="s">
        <v>1</v>
      </c>
      <c r="S162" s="91"/>
      <c r="T162" s="8"/>
    </row>
    <row r="163" spans="1:20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 x14ac:dyDescent="0.3">
      <c r="A165" s="23" t="str">
        <f>Fixture!D14</f>
        <v>B.CENTRAL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str">
        <f>Fixture!J15</f>
        <v>COMUNICACIONES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>
        <f>Fixture!P14</f>
        <v>0</v>
      </c>
      <c r="S165" s="1"/>
      <c r="T165" s="8"/>
    </row>
    <row r="166" spans="1:20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 x14ac:dyDescent="0.2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  <c r="R171" s="6"/>
      <c r="S171" s="18" t="str">
        <f>B1</f>
        <v/>
      </c>
      <c r="T171" s="34" t="str">
        <f>$C$1</f>
        <v/>
      </c>
    </row>
    <row r="172" spans="1:20" x14ac:dyDescent="0.2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x14ac:dyDescent="0.2">
      <c r="A173" s="7"/>
      <c r="B173" s="15" t="s">
        <v>3</v>
      </c>
      <c r="C173" s="26" t="str">
        <f>Fixture!$N$3</f>
        <v>Domingo 18 de septiembre</v>
      </c>
      <c r="D173" s="1"/>
      <c r="E173" s="1"/>
      <c r="F173" s="7"/>
      <c r="G173" s="15" t="s">
        <v>3</v>
      </c>
      <c r="H173" s="26" t="str">
        <f>Fixture!$N$3</f>
        <v>Domingo 18 de septiembre</v>
      </c>
      <c r="I173" s="7"/>
      <c r="J173" s="15" t="s">
        <v>3</v>
      </c>
      <c r="K173" s="26" t="str">
        <f>Fixture!$N$3</f>
        <v>Domingo 18 de septiembre</v>
      </c>
      <c r="L173" s="1"/>
      <c r="M173" s="1"/>
      <c r="N173" s="7"/>
      <c r="O173" s="15" t="s">
        <v>3</v>
      </c>
      <c r="P173" s="26" t="str">
        <f>Fixture!$N$3</f>
        <v>Domingo 18 de septiembre</v>
      </c>
      <c r="R173" s="7"/>
      <c r="S173" s="15" t="s">
        <v>3</v>
      </c>
      <c r="T173" s="26" t="str">
        <f>Fixture!$N$3</f>
        <v>Domingo 18 de septiembre</v>
      </c>
    </row>
    <row r="174" spans="1:20" ht="18" x14ac:dyDescent="0.25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  <c r="R174" s="9"/>
      <c r="S174" s="15" t="s">
        <v>0</v>
      </c>
      <c r="T174" s="22">
        <f>Fixture!$P$4</f>
        <v>5</v>
      </c>
    </row>
    <row r="175" spans="1:20" x14ac:dyDescent="0.2">
      <c r="A175" s="7"/>
      <c r="B175" s="19" t="s">
        <v>4</v>
      </c>
      <c r="C175" s="22" t="str">
        <f>$C$5</f>
        <v>LIBRES A  /  B</v>
      </c>
      <c r="D175" s="1"/>
      <c r="E175" s="1"/>
      <c r="F175" s="7"/>
      <c r="G175" s="19" t="s">
        <v>4</v>
      </c>
      <c r="H175" s="22" t="str">
        <f>$C$5</f>
        <v>LIBRES A  /  B</v>
      </c>
      <c r="I175" s="7"/>
      <c r="J175" s="19" t="s">
        <v>4</v>
      </c>
      <c r="K175" s="22" t="str">
        <f>$C$5</f>
        <v>LIBRES A  /  B</v>
      </c>
      <c r="L175" s="1"/>
      <c r="M175" s="1"/>
      <c r="N175" s="7"/>
      <c r="O175" s="19" t="s">
        <v>4</v>
      </c>
      <c r="P175" s="22" t="str">
        <f>$C$5</f>
        <v>LIBRES A  /  B</v>
      </c>
      <c r="R175" s="7"/>
      <c r="S175" s="19" t="s">
        <v>4</v>
      </c>
      <c r="T175" s="22" t="str">
        <f>$C$5</f>
        <v>LIBRES A  /  B</v>
      </c>
    </row>
    <row r="176" spans="1:20" ht="15" x14ac:dyDescent="0.2">
      <c r="A176" s="14" t="str">
        <f>A6</f>
        <v>Libres</v>
      </c>
      <c r="B176" s="2"/>
      <c r="C176" s="16" t="s">
        <v>2</v>
      </c>
      <c r="D176" s="5"/>
      <c r="E176" s="5"/>
      <c r="F176" s="14" t="str">
        <f>A6</f>
        <v>Libres</v>
      </c>
      <c r="G176" s="2"/>
      <c r="H176" s="16" t="s">
        <v>2</v>
      </c>
      <c r="I176" s="14" t="str">
        <f>A6</f>
        <v>Libres</v>
      </c>
      <c r="J176" s="2"/>
      <c r="K176" s="16" t="s">
        <v>2</v>
      </c>
      <c r="L176" s="5"/>
      <c r="M176" s="5"/>
      <c r="N176" s="14" t="str">
        <f>A6</f>
        <v>Libres</v>
      </c>
      <c r="O176" s="2"/>
      <c r="P176" s="16" t="s">
        <v>2</v>
      </c>
      <c r="R176" s="14" t="str">
        <f>A6</f>
        <v>Libres</v>
      </c>
      <c r="S176" s="2"/>
      <c r="T176" s="16" t="s">
        <v>2</v>
      </c>
    </row>
    <row r="177" spans="1:20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 x14ac:dyDescent="0.3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 x14ac:dyDescent="0.25">
      <c r="A182" s="90" t="s">
        <v>1</v>
      </c>
      <c r="B182" s="91"/>
      <c r="C182" s="8"/>
      <c r="D182" s="1"/>
      <c r="E182" s="1"/>
      <c r="F182" s="90" t="s">
        <v>1</v>
      </c>
      <c r="G182" s="91"/>
      <c r="H182" s="8"/>
      <c r="I182" s="90" t="s">
        <v>1</v>
      </c>
      <c r="J182" s="91"/>
      <c r="K182" s="8"/>
      <c r="L182" s="1"/>
      <c r="M182" s="1"/>
      <c r="N182" s="90" t="s">
        <v>1</v>
      </c>
      <c r="O182" s="91"/>
      <c r="P182" s="8"/>
      <c r="R182" s="90" t="s">
        <v>1</v>
      </c>
      <c r="S182" s="91"/>
      <c r="T182" s="8"/>
    </row>
    <row r="183" spans="1:20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 x14ac:dyDescent="0.3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Top="1" thickBot="1" x14ac:dyDescent="0.25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 x14ac:dyDescent="0.2">
      <c r="A190" s="6"/>
      <c r="B190" s="18" t="str">
        <f>B1</f>
        <v/>
      </c>
      <c r="C190" s="34" t="str">
        <f>$C$1</f>
        <v/>
      </c>
      <c r="D190" s="3"/>
      <c r="E190" s="1"/>
      <c r="F190" s="6"/>
      <c r="G190" s="18" t="str">
        <f>B1</f>
        <v/>
      </c>
      <c r="H190" s="34" t="str">
        <f>$C$1</f>
        <v/>
      </c>
      <c r="I190" s="6"/>
      <c r="J190" s="18" t="str">
        <f>B1</f>
        <v/>
      </c>
      <c r="K190" s="34" t="str">
        <f>$C$1</f>
        <v/>
      </c>
      <c r="L190" s="3"/>
      <c r="M190" s="1"/>
      <c r="N190" s="6"/>
      <c r="O190" s="18" t="str">
        <f>B1</f>
        <v/>
      </c>
      <c r="P190" s="34" t="str">
        <f>$C$1</f>
        <v/>
      </c>
      <c r="R190" s="6"/>
      <c r="S190" s="18" t="str">
        <f>B1</f>
        <v/>
      </c>
      <c r="T190" s="34" t="str">
        <f>$C$1</f>
        <v/>
      </c>
    </row>
    <row r="191" spans="1:20" x14ac:dyDescent="0.2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x14ac:dyDescent="0.2">
      <c r="A192" s="7"/>
      <c r="B192" s="20" t="s">
        <v>3</v>
      </c>
      <c r="C192" s="26" t="str">
        <f>Fixture!$N$3</f>
        <v>Domingo 18 de septiembre</v>
      </c>
      <c r="D192" s="1"/>
      <c r="E192" s="1"/>
      <c r="F192" s="7"/>
      <c r="G192" s="15" t="s">
        <v>3</v>
      </c>
      <c r="H192" s="26" t="str">
        <f>Fixture!$N$3</f>
        <v>Domingo 18 de septiembre</v>
      </c>
      <c r="I192" s="7"/>
      <c r="J192" s="20" t="s">
        <v>3</v>
      </c>
      <c r="K192" s="26" t="str">
        <f>Fixture!$N$3</f>
        <v>Domingo 18 de septiembre</v>
      </c>
      <c r="L192" s="1"/>
      <c r="M192" s="1"/>
      <c r="N192" s="7"/>
      <c r="O192" s="15" t="s">
        <v>3</v>
      </c>
      <c r="P192" s="26" t="str">
        <f>Fixture!$N$3</f>
        <v>Domingo 18 de septiembre</v>
      </c>
      <c r="R192" s="7"/>
      <c r="S192" s="20" t="s">
        <v>3</v>
      </c>
      <c r="T192" s="26" t="str">
        <f>Fixture!$N$3</f>
        <v>Domingo 18 de septiembre</v>
      </c>
    </row>
    <row r="193" spans="1:20" ht="18" x14ac:dyDescent="0.25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Fixture!$J$4</f>
        <v>3</v>
      </c>
      <c r="L193" s="1"/>
      <c r="M193" s="1"/>
      <c r="N193" s="9"/>
      <c r="O193" s="15" t="s">
        <v>0</v>
      </c>
      <c r="P193" s="22">
        <f>Fixture!$M$4</f>
        <v>4</v>
      </c>
      <c r="R193" s="9"/>
      <c r="S193" s="20" t="s">
        <v>0</v>
      </c>
      <c r="T193" s="22">
        <f>Fixture!$P$4</f>
        <v>5</v>
      </c>
    </row>
    <row r="194" spans="1:20" x14ac:dyDescent="0.2">
      <c r="A194" s="7"/>
      <c r="B194" s="21" t="s">
        <v>4</v>
      </c>
      <c r="C194" s="22" t="str">
        <f>$C$5</f>
        <v>LIBRES A  /  B</v>
      </c>
      <c r="D194" s="1"/>
      <c r="E194" s="1"/>
      <c r="F194" s="7"/>
      <c r="G194" s="19" t="s">
        <v>4</v>
      </c>
      <c r="H194" s="22" t="str">
        <f>$C$5</f>
        <v>LIBRES A  /  B</v>
      </c>
      <c r="I194" s="7"/>
      <c r="J194" s="21" t="s">
        <v>4</v>
      </c>
      <c r="K194" s="22" t="str">
        <f>$C$5</f>
        <v>LIBRES A  /  B</v>
      </c>
      <c r="L194" s="1"/>
      <c r="M194" s="1"/>
      <c r="N194" s="7"/>
      <c r="O194" s="19" t="s">
        <v>4</v>
      </c>
      <c r="P194" s="22" t="str">
        <f>$C$5</f>
        <v>LIBRES A  /  B</v>
      </c>
      <c r="R194" s="7"/>
      <c r="S194" s="21" t="s">
        <v>4</v>
      </c>
      <c r="T194" s="22" t="str">
        <f>$C$5</f>
        <v>LIBRES A  /  B</v>
      </c>
    </row>
    <row r="195" spans="1:20" ht="15" x14ac:dyDescent="0.2">
      <c r="A195" s="14" t="str">
        <f>A6</f>
        <v>Libres</v>
      </c>
      <c r="B195" s="2"/>
      <c r="C195" s="16" t="s">
        <v>2</v>
      </c>
      <c r="D195" s="5"/>
      <c r="E195" s="5"/>
      <c r="F195" s="14" t="str">
        <f>A6</f>
        <v>Libres</v>
      </c>
      <c r="G195" s="2"/>
      <c r="H195" s="16" t="s">
        <v>2</v>
      </c>
      <c r="I195" s="14" t="str">
        <f>A6</f>
        <v>Libres</v>
      </c>
      <c r="J195" s="2"/>
      <c r="K195" s="16" t="s">
        <v>2</v>
      </c>
      <c r="L195" s="5"/>
      <c r="M195" s="5"/>
      <c r="N195" s="14" t="str">
        <f>A6</f>
        <v>Libres</v>
      </c>
      <c r="O195" s="2"/>
      <c r="P195" s="16" t="s">
        <v>2</v>
      </c>
      <c r="R195" s="14" t="str">
        <f>A6</f>
        <v>Libres</v>
      </c>
      <c r="S195" s="2"/>
      <c r="T195" s="16" t="s">
        <v>2</v>
      </c>
    </row>
    <row r="196" spans="1:20" x14ac:dyDescent="0.2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 x14ac:dyDescent="0.3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x14ac:dyDescent="0.2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x14ac:dyDescent="0.2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 x14ac:dyDescent="0.25">
      <c r="A201" s="90" t="s">
        <v>1</v>
      </c>
      <c r="B201" s="91"/>
      <c r="C201" s="8"/>
      <c r="D201" s="1"/>
      <c r="E201" s="1"/>
      <c r="F201" s="90" t="s">
        <v>1</v>
      </c>
      <c r="G201" s="91"/>
      <c r="H201" s="8"/>
      <c r="I201" s="90" t="s">
        <v>1</v>
      </c>
      <c r="J201" s="91"/>
      <c r="K201" s="8"/>
      <c r="L201" s="1"/>
      <c r="M201" s="1"/>
      <c r="N201" s="90" t="s">
        <v>1</v>
      </c>
      <c r="O201" s="91"/>
      <c r="P201" s="8"/>
      <c r="R201" s="90" t="s">
        <v>1</v>
      </c>
      <c r="S201" s="91"/>
      <c r="T201" s="8"/>
    </row>
    <row r="202" spans="1:20" x14ac:dyDescent="0.2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 x14ac:dyDescent="0.3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x14ac:dyDescent="0.2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x14ac:dyDescent="0.2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 x14ac:dyDescent="0.25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 x14ac:dyDescent="0.2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2016-09-18T11:40:43Z</cp:lastPrinted>
  <dcterms:created xsi:type="dcterms:W3CDTF">2004-05-13T12:19:46Z</dcterms:created>
  <dcterms:modified xsi:type="dcterms:W3CDTF">2016-09-18T18:23:06Z</dcterms:modified>
</cp:coreProperties>
</file>